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V:\02 財政係\51 調査・通知 等\01 県調査\令和04年度\36財政状況資料集（令和2年度　2回目）\03　HP公表\03　結合し、HP公表（9.21差替えし公表済み）\"/>
    </mc:Choice>
  </mc:AlternateContent>
  <xr:revisionPtr revIDLastSave="0" documentId="13_ncr:1_{27AFD112-C1F0-46BA-8A76-7AE218A6DB94}" xr6:coauthVersionLast="36" xr6:coauthVersionMax="36" xr10:uidLastSave="{00000000-0000-0000-0000-000000000000}"/>
  <bookViews>
    <workbookView xWindow="0" yWindow="0" windowWidth="19200" windowHeight="815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AM36" i="10"/>
  <c r="C36" i="10"/>
  <c r="CO35" i="10"/>
  <c r="CO36" i="10" s="1"/>
  <c r="CO37" i="10" s="1"/>
  <c r="AM35" i="10"/>
  <c r="C35" i="10"/>
  <c r="CO34" i="10"/>
  <c r="BW34" i="10"/>
  <c r="BW35" i="10" s="1"/>
  <c r="BW36" i="10" s="1"/>
  <c r="BW37" i="10" s="1"/>
  <c r="BW38" i="10" s="1"/>
  <c r="BW39" i="10" s="1"/>
  <c r="BW40" i="10" s="1"/>
  <c r="BW41" i="10" s="1"/>
  <c r="BW42" i="10" s="1"/>
  <c r="BW43" i="10" s="1"/>
  <c r="C34" i="10"/>
  <c r="AM34"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<sst xmlns="http://schemas.openxmlformats.org/spreadsheetml/2006/main" count="1153" uniqueCount="633">
  <si>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</si>
  <si>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</si>
  <si>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</si>
  <si>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</si>
  <si>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</si>
  <si>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</si>
  <si>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</si>
  <si>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</si>
  <si>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</si>
  <si>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</si>
  <si>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</si>
  <si>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</si>
  <si>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</si>
  <si>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</si>
  <si>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</si>
  <si>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</si>
  <si>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</si>
  <si>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</si>
  <si>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</si>
  <si>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</si>
  <si>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</si>
  <si>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</si>
  <si>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</si>
  <si>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</si>
  <si>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</si>
  <si>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</si>
  <si>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</si>
  <si>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</si>
  <si>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</si>
  <si>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</si>
  <si>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</si>
  <si>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</si>
  <si>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</si>
  <si>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</si>
  <si>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</si>
  <si>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</si>
  <si>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</si>
  <si>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</si>
  <si>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</si>
  <si>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</si>
  <si>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</si>
  <si>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</si>
  <si>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</si>
  <si>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</si>
  <si>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</si>
  <si>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</si>
  <si>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</si>
  <si>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</si>
  <si>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</si>
  <si>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</si>
  <si>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</si>
  <si>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</si>
  <si>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</si>
  <si>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</si>
  <si>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</si>
  <si>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</si>
  <si>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</si>
  <si>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</si>
  <si>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</si>
  <si>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</si>
  <si>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</si>
  <si>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</si>
  <si>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</si>
  <si>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</si>
  <si>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</si>
  <si>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</si>
  <si>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</si>
  <si>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</si>
  <si>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</si>
  <si>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</si>
  <si>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</si>
  <si>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</si>
  <si>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</si>
  <si>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</si>
  <si>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</si>
  <si>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</si>
  <si>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</si>
  <si>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</si>
  <si>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</si>
  <si>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</si>
  <si>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</si>
  <si>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</si>
  <si>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</si>
  <si>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</si>
  <si>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</si>
  <si>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Ⅰ－３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</si>
  <si>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</si>
  <si>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</si>
  <si>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</si>
  <si>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</si>
  <si>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</si>
  <si>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</si>
  <si>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</si>
  <si>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</si>
  <si>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</si>
  <si>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</si>
  <si>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</si>
  <si>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</si>
  <si>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善通寺市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</si>
  <si>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</si>
  <si>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</si>
  <si>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</si>
  <si>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</si>
  <si>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</si>
  <si>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</si>
  <si>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</si>
  <si>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</si>
  <si>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</si>
  <si>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</si>
  <si>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</si>
  <si>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</si>
  <si>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</si>
  <si>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</si>
  <si>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</si>
  <si>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</si>
  <si>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</si>
  <si>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</si>
  <si>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</si>
  <si>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</si>
  <si>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</si>
  <si>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</si>
  <si>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</si>
  <si>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</si>
  <si>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</si>
  <si>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</si>
  <si>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</si>
  <si>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</si>
  <si>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</si>
  <si>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</si>
  <si>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</si>
  <si>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</si>
  <si>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</si>
  <si>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</si>
  <si>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</si>
  <si>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</si>
  <si>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</si>
  <si>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</si>
  <si>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</si>
  <si>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</si>
  <si>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</si>
  <si>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</si>
  <si>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</si>
  <si>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</si>
  <si>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</si>
  <si>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</si>
  <si>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</si>
  <si>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</si>
  <si>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</si>
  <si>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</si>
  <si>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</si>
  <si>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</si>
  <si>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</si>
  <si>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</si>
  <si>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</si>
  <si>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</si>
  <si>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</si>
  <si>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</si>
  <si>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</si>
  <si>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</si>
  <si>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</si>
  <si>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</si>
  <si>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</si>
  <si>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</si>
  <si>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</si>
  <si>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</si>
  <si>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</si>
  <si>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</si>
  <si>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</si>
  <si>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</si>
  <si>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</si>
  <si>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</si>
  <si>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</si>
  <si>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</si>
  <si>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</si>
  <si>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</si>
  <si>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</si>
  <si>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</si>
  <si>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</si>
  <si>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</si>
  <si>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</si>
  <si>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</si>
  <si>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</si>
  <si>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</si>
  <si>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</si>
  <si>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</si>
  <si>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</si>
  <si>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</si>
  <si>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</si>
  <si>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</si>
  <si>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</si>
  <si>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</si>
  <si>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</si>
  <si>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</si>
  <si>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</si>
  <si>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</si>
  <si>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</si>
  <si>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</si>
  <si>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</si>
  <si>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</si>
  <si>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</si>
  <si>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</si>
  <si>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</si>
  <si>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</si>
  <si>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</si>
  <si>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</si>
  <si>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</si>
  <si>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</si>
  <si>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</si>
  <si>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</si>
  <si>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</si>
  <si>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</si>
  <si>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</si>
  <si>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</si>
  <si>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</si>
  <si>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香川県善通寺市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</si>
  <si>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</si>
  <si>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</si>
  <si>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</si>
  <si>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</si>
  <si>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</si>
  <si>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</si>
  <si>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</si>
  <si>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</si>
  <si>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</si>
  <si>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</si>
  <si>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</si>
  <si>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</si>
  <si>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</si>
  <si>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</si>
  <si>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</si>
  <si>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</si>
  <si>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</si>
  <si>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</si>
  <si>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</si>
  <si>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</si>
  <si>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</si>
  <si>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</si>
  <si>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</si>
  <si>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</si>
  <si>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</si>
  <si>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</si>
  <si>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</si>
  <si>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</si>
  <si>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</si>
  <si>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</si>
  <si>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</si>
  <si>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</si>
  <si>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</si>
  <si>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</si>
  <si>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</si>
  <si>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</si>
  <si>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</si>
  <si>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</si>
  <si>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</si>
  <si>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</si>
  <si>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</si>
  <si>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</si>
  <si>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</si>
  <si>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</si>
  <si>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</si>
  <si>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</si>
  <si>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</si>
  <si>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</si>
  <si>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</si>
  <si>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</si>
  <si>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</si>
  <si>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</si>
  <si>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</si>
  <si>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</si>
  <si>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</si>
  <si>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</si>
  <si>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</si>
  <si>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</si>
  <si>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</si>
  <si>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</si>
  <si>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</si>
  <si>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</si>
  <si>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</si>
  <si>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</si>
  <si>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</si>
  <si>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</si>
  <si>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</si>
  <si>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</si>
  <si>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</si>
  <si>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</si>
  <si>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</si>
  <si>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</si>
  <si>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</si>
  <si>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</si>
  <si>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</si>
  <si>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</si>
  <si>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</si>
  <si>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</si>
  <si>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</si>
  <si>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</si>
  <si>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</si>
  <si>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</si>
  <si>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</si>
  <si>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</si>
  <si>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</si>
  <si>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</si>
  <si>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</si>
  <si>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</si>
  <si>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</si>
  <si>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</si>
  <si>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</si>
  <si>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</si>
  <si>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</si>
  <si>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</si>
  <si>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</si>
  <si>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</si>
  <si>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</si>
  <si>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</si>
  <si>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</si>
  <si>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</si>
  <si>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</si>
  <si>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</si>
  <si>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</si>
  <si>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</si>
  <si>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</si>
  <si>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</si>
  <si>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</si>
  <si>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</si>
  <si>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</si>
  <si>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</si>
  <si>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</si>
  <si>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</si>
  <si>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</si>
  <si>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</si>
  <si>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</si>
  <si>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</si>
  <si>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</si>
  <si>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</si>
  <si>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</si>
  <si>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</si>
  <si>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</si>
  <si>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</si>
  <si>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</si>
  <si>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</si>
  <si>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</si>
  <si>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</si>
  <si>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</si>
  <si>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</si>
  <si>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</si>
  <si>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</si>
  <si>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</si>
  <si>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</si>
  <si>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</si>
  <si>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</si>
  <si>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</si>
  <si>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</si>
  <si>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</si>
  <si>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</si>
  <si>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</si>
  <si>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</si>
  <si>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</si>
  <si>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</si>
  <si>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</si>
  <si>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</si>
  <si>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</si>
  <si>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</si>
  <si>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</si>
  <si>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</si>
  <si>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</si>
  <si>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</si>
  <si>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</si>
  <si>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</si>
  <si>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</si>
  <si>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</si>
  <si>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香川県善通寺市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</si>
  <si>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</si>
  <si>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</si>
  <si>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</si>
  <si>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</si>
  <si>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</si>
  <si>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</si>
  <si>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</si>
  <si>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</si>
  <si>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</si>
  <si>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</si>
  <si>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</si>
  <si>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</si>
  <si>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</si>
  <si>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</si>
  <si>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</si>
  <si>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</si>
  <si>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</si>
  <si>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</si>
  <si>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</si>
  <si>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</si>
  <si>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</si>
  <si>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</si>
  <si>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</si>
  <si>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</si>
  <si>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</si>
  <si>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</si>
  <si>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</si>
  <si>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</si>
  <si>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</si>
  <si>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</si>
  <si>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</si>
  <si>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</si>
  <si>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</si>
  <si>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</si>
  <si>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善通寺市特別会計国民健康保険</t>
    <phoneticPr fontId="5"/>
  </si>
  <si>
    <t>善通寺市特別会計介護保険</t>
    <phoneticPr fontId="5"/>
  </si>
  <si>
    <t>善通寺市特別会計介護予防サービス</t>
    <phoneticPr fontId="5"/>
  </si>
  <si>
    <t>善通寺市特別会計後期高齢者医療</t>
    <phoneticPr fontId="5"/>
  </si>
  <si>
    <t>善通寺市下水道事業会計</t>
    <phoneticPr fontId="5"/>
  </si>
  <si>
    <t>法適用企業</t>
    <phoneticPr fontId="5"/>
  </si>
  <si>
    <t>善通寺市特別会計農業集落排水</t>
    <phoneticPr fontId="5"/>
  </si>
  <si>
    <t>法非適用企業</t>
    <phoneticPr fontId="5"/>
  </si>
  <si>
    <t>善通寺市特別会計太陽光発電</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</si>
  <si>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</si>
  <si>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</si>
  <si>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</si>
  <si>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</si>
  <si>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</si>
  <si>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</si>
  <si>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</si>
  <si>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</si>
  <si>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</si>
  <si>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</si>
  <si>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</si>
  <si>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</si>
  <si>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</si>
  <si>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</si>
  <si>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</si>
  <si>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</si>
  <si>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</si>
  <si>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</si>
  <si>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</si>
  <si>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</si>
  <si>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</si>
  <si>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</si>
  <si>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</si>
  <si>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</si>
  <si>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</si>
  <si>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</si>
  <si>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</si>
  <si>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</si>
  <si>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</si>
  <si>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</si>
  <si>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</si>
  <si>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</si>
  <si>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</si>
  <si>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</si>
  <si>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</si>
  <si>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</si>
  <si>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</si>
  <si>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</si>
  <si>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</si>
  <si>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</si>
  <si>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</si>
  <si>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</si>
  <si>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</si>
  <si>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</si>
  <si>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</si>
  <si>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</si>
  <si>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</si>
  <si>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</si>
  <si>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</si>
  <si>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</si>
  <si>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</si>
  <si>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</si>
  <si>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</si>
  <si>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</si>
  <si>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</si>
  <si>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</si>
  <si>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</si>
  <si>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</si>
  <si>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</si>
  <si>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</si>
  <si>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</si>
  <si>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</si>
  <si>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</si>
  <si>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</si>
  <si>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</si>
  <si>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</si>
  <si>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</si>
  <si>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善通寺市下水道事業会計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</si>
  <si>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</si>
  <si>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</si>
  <si>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善通寺市特別会計農業集落排水</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</si>
  <si>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</si>
  <si>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善通寺市特別会計介護保険</t>
    <phoneticPr fontId="5"/>
  </si>
  <si>
    <t>(Ｆ)</t>
    <phoneticPr fontId="5"/>
  </si>
  <si>
    <t>善通寺市特別会計介護予防サービス</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</si>
  <si>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</si>
  <si>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</si>
  <si>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</si>
  <si>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</si>
  <si>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</si>
  <si>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</si>
  <si>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</si>
  <si>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</si>
  <si>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</si>
  <si>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</si>
  <si>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</si>
  <si>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</si>
  <si>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</si>
  <si>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</si>
  <si>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</si>
  <si>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</si>
  <si>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</si>
  <si>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</si>
  <si>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</si>
  <si>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</si>
  <si>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</si>
  <si>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</si>
  <si>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</si>
  <si>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</si>
  <si>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</si>
  <si>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</si>
  <si>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</si>
  <si>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</si>
  <si>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</si>
  <si>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</si>
  <si>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</si>
  <si>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</si>
  <si>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</si>
  <si>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</si>
  <si>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</si>
  <si>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</si>
  <si>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</si>
  <si>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</si>
  <si>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</si>
  <si>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</si>
  <si>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</si>
  <si>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</si>
  <si>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</si>
  <si>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</si>
  <si>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</si>
  <si>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</si>
  <si>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</si>
  <si>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</si>
  <si>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</si>
  <si>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</si>
  <si>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</si>
  <si>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</si>
  <si>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</si>
  <si>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</si>
  <si>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</si>
  <si>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</si>
  <si>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</si>
  <si>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</si>
  <si>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</si>
  <si>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</si>
  <si>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</si>
  <si>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</si>
  <si>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</si>
  <si>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</si>
  <si>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</si>
  <si>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</si>
  <si>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</si>
  <si>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</si>
  <si>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</si>
  <si>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</si>
  <si>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</si>
  <si>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</si>
  <si>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</si>
  <si>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</si>
  <si>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</si>
  <si>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</si>
  <si>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</si>
  <si>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</si>
  <si>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</si>
  <si>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</si>
  <si>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</si>
  <si>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</si>
  <si>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</si>
  <si>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</si>
  <si>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</si>
  <si>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</si>
  <si>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</si>
  <si>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</si>
  <si>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5.73</t>
  </si>
  <si>
    <t>▲ 2.28</t>
  </si>
  <si>
    <t>一般会計</t>
  </si>
  <si>
    <t>善通寺市下水道事業会計</t>
  </si>
  <si>
    <t>善通寺市特別会計介護保険</t>
  </si>
  <si>
    <t>善通寺市特別会計国民健康保険</t>
  </si>
  <si>
    <t>▲ 0.05</t>
  </si>
  <si>
    <t>善通寺市特別会計太陽光発電</t>
  </si>
  <si>
    <t>善通寺市特別会計後期高齢者医療</t>
  </si>
  <si>
    <t>善通寺市特別会計農業集落排水</t>
  </si>
  <si>
    <t>善通寺市特別会計介護予防サービス</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</si>
  <si>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</si>
  <si>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</si>
  <si>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</si>
  <si>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</si>
  <si>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</si>
  <si>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</si>
  <si>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</si>
  <si>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</si>
  <si>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</si>
  <si>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中讃広域行政事務組合（一般会計）</t>
    <rPh sb="0" eb="10">
      <t>チュウサンコウイキギョウセイジムクミアイ</t>
    </rPh>
    <rPh sb="11" eb="13">
      <t>イッパン</t>
    </rPh>
    <rPh sb="13" eb="15">
      <t>カイケイ</t>
    </rPh>
    <phoneticPr fontId="2"/>
  </si>
  <si>
    <t>中讃広域行政事務組合（仲善クリーンセンター）</t>
    <rPh sb="0" eb="10">
      <t>チュウサンコウイキギョウセイジムクミアイ</t>
    </rPh>
    <rPh sb="11" eb="12">
      <t>チュウ</t>
    </rPh>
    <rPh sb="12" eb="13">
      <t>ゼン</t>
    </rPh>
    <phoneticPr fontId="2"/>
  </si>
  <si>
    <t>中讃広域行政事務組合（瀬戸グリーンセンター）</t>
    <rPh sb="0" eb="10">
      <t>チュウサンコウイキギョウセイジムクミアイ</t>
    </rPh>
    <rPh sb="11" eb="13">
      <t>セト</t>
    </rPh>
    <phoneticPr fontId="2"/>
  </si>
  <si>
    <t>まんのう町外三ヶ市町山林組合</t>
    <rPh sb="4" eb="5">
      <t>チョウ</t>
    </rPh>
    <rPh sb="5" eb="6">
      <t>ソト</t>
    </rPh>
    <rPh sb="6" eb="7">
      <t>サン</t>
    </rPh>
    <rPh sb="8" eb="10">
      <t>シチョウ</t>
    </rPh>
    <rPh sb="10" eb="12">
      <t>サンリン</t>
    </rPh>
    <rPh sb="12" eb="14">
      <t>クミアイ</t>
    </rPh>
    <phoneticPr fontId="2"/>
  </si>
  <si>
    <t>まんのう町外三ヶ市町（七箇地区）山林組合</t>
    <rPh sb="4" eb="5">
      <t>チョウ</t>
    </rPh>
    <rPh sb="5" eb="6">
      <t>ソト</t>
    </rPh>
    <rPh sb="6" eb="7">
      <t>サン</t>
    </rPh>
    <rPh sb="8" eb="10">
      <t>シチョウ</t>
    </rPh>
    <rPh sb="11" eb="12">
      <t>シチ</t>
    </rPh>
    <rPh sb="12" eb="13">
      <t>カ</t>
    </rPh>
    <rPh sb="13" eb="15">
      <t>チク</t>
    </rPh>
    <rPh sb="16" eb="18">
      <t>サンリン</t>
    </rPh>
    <rPh sb="18" eb="20">
      <t>クミアイ</t>
    </rPh>
    <phoneticPr fontId="2"/>
  </si>
  <si>
    <t>まんのう町外二ヶ市町（十郷地区）山林組合</t>
    <rPh sb="4" eb="5">
      <t>チョウ</t>
    </rPh>
    <rPh sb="5" eb="6">
      <t>ソト</t>
    </rPh>
    <rPh sb="6" eb="7">
      <t>ニ</t>
    </rPh>
    <rPh sb="8" eb="10">
      <t>シチョウ</t>
    </rPh>
    <rPh sb="11" eb="12">
      <t>ジュッ</t>
    </rPh>
    <rPh sb="12" eb="13">
      <t>ゴウ</t>
    </rPh>
    <rPh sb="13" eb="15">
      <t>チク</t>
    </rPh>
    <rPh sb="16" eb="18">
      <t>サンリン</t>
    </rPh>
    <rPh sb="18" eb="20">
      <t>クミアイ</t>
    </rPh>
    <phoneticPr fontId="2"/>
  </si>
  <si>
    <t>香川県市町総合事務組合</t>
    <rPh sb="0" eb="2">
      <t>カガワ</t>
    </rPh>
    <rPh sb="2" eb="3">
      <t>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</si>
  <si>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</si>
  <si>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</si>
  <si>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10">
      <t>キギョウダン</t>
    </rPh>
    <rPh sb="11" eb="13">
      <t>スイドウ</t>
    </rPh>
    <rPh sb="13" eb="15">
      <t>ジギョウ</t>
    </rPh>
    <rPh sb="15" eb="17">
      <t>カイケイ</t>
    </rPh>
    <phoneticPr fontId="2"/>
  </si>
  <si>
    <t>中讃広域行政事務組合（クリントピア丸亀）</t>
    <rPh sb="0" eb="10">
      <t>チュウサンコウイキギョウセイジムクミアイ</t>
    </rPh>
    <rPh sb="17" eb="19">
      <t>マルガメ</t>
    </rPh>
    <phoneticPr fontId="2"/>
  </si>
  <si>
    <t>法適用企業</t>
    <rPh sb="0" eb="3">
      <t>ホウテキヨウ</t>
    </rPh>
    <rPh sb="3" eb="5">
      <t>キギョウ</t>
    </rPh>
    <phoneticPr fontId="2"/>
  </si>
  <si>
    <t>善通寺市土地開発公社</t>
    <rPh sb="0" eb="10">
      <t>ゼンツウジシトチカイハツコウシャ</t>
    </rPh>
    <phoneticPr fontId="2"/>
  </si>
  <si>
    <t>（公財）ハートスクエア善通寺</t>
    <rPh sb="1" eb="2">
      <t>コウ</t>
    </rPh>
    <rPh sb="2" eb="3">
      <t>ザイ</t>
    </rPh>
    <rPh sb="11" eb="14">
      <t>ゼンツウジ</t>
    </rPh>
    <phoneticPr fontId="2"/>
  </si>
  <si>
    <t>（株）まんでがん</t>
    <rPh sb="0" eb="3">
      <t>カブ</t>
    </rPh>
    <phoneticPr fontId="2"/>
  </si>
  <si>
    <t>（公財）善通寺市農地管理公社</t>
    <rPh sb="1" eb="2">
      <t>コウ</t>
    </rPh>
    <rPh sb="2" eb="3">
      <t>ザイ</t>
    </rPh>
    <rPh sb="4" eb="8">
      <t>ゼンツウジシ</t>
    </rPh>
    <rPh sb="8" eb="10">
      <t>ノウチ</t>
    </rPh>
    <rPh sb="10" eb="12">
      <t>カンリ</t>
    </rPh>
    <rPh sb="12" eb="14">
      <t>コウシャ</t>
    </rPh>
    <phoneticPr fontId="2"/>
  </si>
  <si>
    <t>〇</t>
    <phoneticPr fontId="2"/>
  </si>
  <si>
    <t>庁舎整備基金</t>
    <rPh sb="0" eb="6">
      <t>チョウシャセイビキキン</t>
    </rPh>
    <phoneticPr fontId="5"/>
  </si>
  <si>
    <t>ふるさと基金</t>
    <rPh sb="4" eb="6">
      <t>キキン</t>
    </rPh>
    <phoneticPr fontId="5"/>
  </si>
  <si>
    <t>公共施設整備基金</t>
    <rPh sb="0" eb="4">
      <t>コウキョウシセツ</t>
    </rPh>
    <rPh sb="4" eb="8">
      <t>セイビキキン</t>
    </rPh>
    <phoneticPr fontId="5"/>
  </si>
  <si>
    <t>地域福祉基金</t>
    <rPh sb="0" eb="4">
      <t>チイキフクシ</t>
    </rPh>
    <rPh sb="4" eb="6">
      <t>キキン</t>
    </rPh>
    <phoneticPr fontId="5"/>
  </si>
  <si>
    <t>子育て支援基金</t>
    <rPh sb="0" eb="2">
      <t>コソダ</t>
    </rPh>
    <rPh sb="3" eb="7">
      <t>シエンキキン</t>
    </rPh>
    <phoneticPr fontId="5"/>
  </si>
  <si>
    <t>-</t>
    <phoneticPr fontId="2"/>
  </si>
  <si>
    <t>香川県広域水道企業団（工業用水道事業会計）</t>
    <rPh sb="0" eb="3">
      <t>カガワケン</t>
    </rPh>
    <rPh sb="3" eb="5">
      <t>コウイキ</t>
    </rPh>
    <rPh sb="5" eb="7">
      <t>スイドウ</t>
    </rPh>
    <rPh sb="7" eb="10">
      <t>キギョウダン</t>
    </rPh>
    <rPh sb="11" eb="14">
      <t>コウギョウヨウ</t>
    </rPh>
    <rPh sb="14" eb="16">
      <t>スイドウ</t>
    </rPh>
    <rPh sb="16" eb="18">
      <t>ジギョウ</t>
    </rPh>
    <rPh sb="18" eb="20">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</si>
  <si>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</si>
  <si>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</si>
  <si>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</si>
  <si>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</si>
  <si>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将来負担額よりも充当可能財源が上回る状態が続いており、マイナスの値となっている一方で、有形固定資産減価償却率は依然として高い水準にある。老朽化した公共施設等については、各施設の個別施設計画に基づき、集約化・複合化も含めた施設の適正管理を推進し、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</si>
  <si>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</si>
  <si>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</si>
  <si>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</si>
  <si>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</si>
  <si>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</si>
  <si>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</si>
  <si>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将来負担比率及び実質公債費比率とも、類似団体平均と比較しても低い水準を維持している。一方、実質公債費比率は、</t>
    </r>
    <r>
      <rPr>
        <sz val="11"/>
        <color rgb="FFFF0000"/>
        <rFont val="ＭＳ Ｐゴシック"/>
        <family val="3"/>
        <charset val="128"/>
      </rPr>
      <t>過去に借り入れた多額の市債の元利償還開始に伴い、公債費が増加し、前年度から</t>
    </r>
    <r>
      <rPr>
        <sz val="11"/>
        <color indexed="8"/>
        <rFont val="ＭＳ Ｐゴシック"/>
        <family val="3"/>
        <charset val="128"/>
      </rPr>
      <t>0.4ポイント増加している。令和3年度以降においても、市庁舎及び老朽化した公共施設整備にも多額の市債発行が見込まれるため、どちらの比率も悪化していく見込である。今後についても計画的に基金に積み立てを行うほか、新規市債の発行を抑制することなどにより、適正な財政運営に努める。</t>
    </r>
    <rPh sb="42" eb="44">
      <t>イッポウ</t>
    </rPh>
    <rPh sb="45" eb="52">
      <t>ジッシツコウサイヒヒリツ</t>
    </rPh>
    <rPh sb="54" eb="56">
      <t>カコ</t>
    </rPh>
    <rPh sb="57" eb="58">
      <t>カ</t>
    </rPh>
    <rPh sb="59" eb="60">
      <t>イ</t>
    </rPh>
    <rPh sb="62" eb="64">
      <t>タガク</t>
    </rPh>
    <rPh sb="65" eb="67">
      <t>シサイ</t>
    </rPh>
    <rPh sb="78" eb="81">
      <t>コウサイヒ</t>
    </rPh>
    <rPh sb="82" eb="84">
      <t>ゾウカ</t>
    </rPh>
    <rPh sb="86" eb="89">
      <t>ゼンネンド</t>
    </rPh>
    <rPh sb="98" eb="100">
      <t>ゾウカ</t>
    </rPh>
    <rPh sb="105" eb="107">
      <t>レイワ</t>
    </rPh>
    <rPh sb="108" eb="110">
      <t>ネンド</t>
    </rPh>
    <rPh sb="110" eb="112">
      <t>イコウ</t>
    </rPh>
    <rPh sb="121" eb="122">
      <t>オヨ</t>
    </rPh>
    <rPh sb="139" eb="143">
      <t>シサイハッコウ</t>
    </rPh>
    <rPh sb="144" eb="146">
      <t>ミコ</t>
    </rPh>
    <rPh sb="171" eb="173">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</si>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</sst>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6832198-AB58-4A9A-88E9-15165C71C14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66954</c:v>
                </c:pt>
                <c:pt idx="1">
                  <c:v>72656</c:v>
                </c:pt>
                <c:pt idx="2">
                  <c:v>65080</c:v>
                </c:pt>
                <c:pt idx="3">
                  <c:v>79288</c:v>
                </c:pt>
                <c:pt idx="4">
                  <c:v>84962</c:v>
                </c:pt>
              </c:numCache>
            </c:numRef>
          </c:val>
          <c:smooth val="0"/>
          <c:extLst>
            <c:ext xmlns:c16="http://schemas.microsoft.com/office/drawing/2014/chart" uri="{C3380CC4-5D6E-409C-BE32-E72D297353CC}">
              <c16:uniqueId val="{00000000-94DA-4AD9-83B4-3815F10761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34037</c:v>
                </c:pt>
                <c:pt idx="1">
                  <c:v>33654</c:v>
                </c:pt>
                <c:pt idx="2">
                  <c:v>25419</c:v>
                </c:pt>
                <c:pt idx="3">
                  <c:v>76130</c:v>
                </c:pt>
                <c:pt idx="4">
                  <c:v>55191</c:v>
                </c:pt>
              </c:numCache>
            </c:numRef>
          </c:val>
          <c:smooth val="0"/>
          <c:extLst>
            <c:ext xmlns:c16="http://schemas.microsoft.com/office/drawing/2014/chart" uri="{C3380CC4-5D6E-409C-BE32-E72D297353CC}">
              <c16:uniqueId val="{00000001-94DA-4AD9-83B4-3815F10761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7.69</c:v>
                </c:pt>
                <c:pt idx="1">
                  <c:v>9.56</c:v>
                </c:pt>
                <c:pt idx="2">
                  <c:v>7.3</c:v>
                </c:pt>
                <c:pt idx="3">
                  <c:v>9.92</c:v>
                </c:pt>
                <c:pt idx="4">
                  <c:v>8.7100000000000009</c:v>
                </c:pt>
              </c:numCache>
            </c:numRef>
          </c:val>
          <c:extLst>
            <c:ext xmlns:c16="http://schemas.microsoft.com/office/drawing/2014/chart" uri="{C3380CC4-5D6E-409C-BE32-E72D297353CC}">
              <c16:uniqueId val="{00000000-8174-4D41-A644-5A7A9C97B1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17.77</c:v>
                </c:pt>
                <c:pt idx="1">
                  <c:v>19.13</c:v>
                </c:pt>
                <c:pt idx="2">
                  <c:v>19.25</c:v>
                </c:pt>
                <c:pt idx="3">
                  <c:v>19.77</c:v>
                </c:pt>
                <c:pt idx="4">
                  <c:v>20.6</c:v>
                </c:pt>
              </c:numCache>
            </c:numRef>
          </c:val>
          <c:extLst>
            <c:ext xmlns:c16="http://schemas.microsoft.com/office/drawing/2014/chart" uri="{C3380CC4-5D6E-409C-BE32-E72D297353CC}">
              <c16:uniqueId val="{00000001-8174-4D41-A644-5A7A9C97B1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-5.73</c:v>
                </c:pt>
                <c:pt idx="1">
                  <c:v>3.17</c:v>
                </c:pt>
                <c:pt idx="2">
                  <c:v>-2.2799999999999998</c:v>
                </c:pt>
                <c:pt idx="3">
                  <c:v>2.76</c:v>
                </c:pt>
                <c:pt idx="4">
                  <c:v>0.67</c:v>
                </c:pt>
              </c:numCache>
            </c:numRef>
          </c:val>
          <c:smooth val="0"/>
          <c:extLst>
            <c:ext xmlns:c16="http://schemas.microsoft.com/office/drawing/2014/chart" uri="{C3380CC4-5D6E-409C-BE32-E72D297353CC}">
              <c16:uniqueId val="{00000002-8174-4D41-A644-5A7A9C97B1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16.059999999999999</c:v>
                </c:pt>
                <c:pt idx="2">
                  <c:v>#N/A</c:v>
                </c:pt>
                <c:pt idx="3">
                  <c:v>15.97</c:v>
                </c:pt>
                <c:pt idx="4">
                  <c:v>#N/A</c:v>
                </c:pt>
                <c:pt idx="5">
                  <c:v>0.14000000000000001</c:v>
                </c:pt>
                <c:pt idx="6">
                  <c:v>#N/A</c:v>
                </c:pt>
                <c:pt idx="7">
                  <c:v>0.3</c:v>
                </c:pt>
                <c:pt idx="8">
                  <c:v>0</c:v>
                </c:pt>
                <c:pt idx="9">
                  <c:v>0</c:v>
                </c:pt>
              </c:numCache>
            </c:numRef>
          </c:val>
          <c:extLst>
            <c:ext xmlns:c16="http://schemas.microsoft.com/office/drawing/2014/chart" uri="{C3380CC4-5D6E-409C-BE32-E72D297353CC}">
              <c16:uniqueId val="{00000000-CA39-4E95-B5F4-7B80A75763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39-4E95-B5F4-7B80A75763B2}"/>
            </c:ext>
          </c:extLst>
        </c:ser>
        <c:ser>
          <c:idx val="2"/>
          <c:order val="2"/>
          <c:tx>
            <c:strRef>
              <c:f>データシート!$A$29</c:f>
              <c:strCache>
                <c:ptCount val="1"/>
                <c:pt idx="0">
                  <c:v>善通寺市特別会計介護予防サービス</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2-CA39-4E95-B5F4-7B80A75763B2}"/>
            </c:ext>
          </c:extLst>
        </c:ser>
        <c:ser>
          <c:idx val="3"/>
          <c:order val="3"/>
          <c:tx>
            <c:strRef>
              <c:f>データシート!$A$30</c:f>
              <c:strCache>
                <c:ptCount val="1"/>
                <c:pt idx="0">
                  <c:v>善通寺市特別会計農業集落排水</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3-CA39-4E95-B5F4-7B80A75763B2}"/>
            </c:ext>
          </c:extLst>
        </c:ser>
        <c:ser>
          <c:idx val="4"/>
          <c:order val="4"/>
          <c:tx>
            <c:strRef>
              <c:f>データシート!$A$31</c:f>
              <c:strCache>
                <c:ptCount val="1"/>
                <c:pt idx="0">
                  <c:v>善通寺市特別会計後期高齢者医療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0.03</c:v>
                </c:pt>
              </c:numCache>
            </c:numRef>
          </c:val>
          <c:extLst>
            <c:ext xmlns:c16="http://schemas.microsoft.com/office/drawing/2014/chart" uri="{C3380CC4-5D6E-409C-BE32-E72D297353CC}">
              <c16:uniqueId val="{00000004-CA39-4E95-B5F4-7B80A75763B2}"/>
            </c:ext>
          </c:extLst>
        </c:ser>
        <c:ser>
          <c:idx val="5"/>
          <c:order val="5"/>
          <c:tx>
            <c:strRef>
              <c:f>データシート!$A$32</c:f>
              <c:strCache>
                <c:ptCount val="1"/>
                <c:pt idx="0">
                  <c:v>善通寺市特別会計太陽光発電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0.02</c:v>
                </c:pt>
                <c:pt idx="4">
                  <c:v>#N/A</c:v>
                </c:pt>
                <c:pt idx="5">
                  <c:v>0</c:v>
                </c:pt>
                <c:pt idx="6">
                  <c:v>#N/A</c:v>
                </c:pt>
                <c:pt idx="7">
                  <c:v>0.01</c:v>
                </c:pt>
                <c:pt idx="8">
                  <c:v>#N/A</c:v>
                </c:pt>
                <c:pt idx="9">
                  <c:v>0.06</c:v>
                </c:pt>
              </c:numCache>
            </c:numRef>
          </c:val>
          <c:extLst>
            <c:ext xmlns:c16="http://schemas.microsoft.com/office/drawing/2014/chart" uri="{C3380CC4-5D6E-409C-BE32-E72D297353CC}">
              <c16:uniqueId val="{00000005-CA39-4E95-B5F4-7B80A75763B2}"/>
            </c:ext>
          </c:extLst>
        </c:ser>
        <c:ser>
          <c:idx val="6"/>
          <c:order val="6"/>
          <c:tx>
            <c:strRef>
              <c:f>データシート!$A$33</c:f>
              <c:strCache>
                <c:ptCount val="1"/>
                <c:pt idx="0">
                  <c:v>善通寺市特別会計国民健康保険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0.05</c:v>
                </c:pt>
                <c:pt idx="1">
                  <c:v>#N/A</c:v>
                </c:pt>
                <c:pt idx="2">
                  <c:v>#N/A</c:v>
                </c:pt>
                <c:pt idx="3">
                  <c:v>0.78</c:v>
                </c:pt>
                <c:pt idx="4">
                  <c:v>#N/A</c:v>
                </c:pt>
                <c:pt idx="5">
                  <c:v>0.51</c:v>
                </c:pt>
                <c:pt idx="6">
                  <c:v>#N/A</c:v>
                </c:pt>
                <c:pt idx="7">
                  <c:v>0.69</c:v>
                </c:pt>
                <c:pt idx="8">
                  <c:v>#N/A</c:v>
                </c:pt>
                <c:pt idx="9">
                  <c:v>1.2</c:v>
                </c:pt>
              </c:numCache>
            </c:numRef>
          </c:val>
          <c:extLst>
            <c:ext xmlns:c16="http://schemas.microsoft.com/office/drawing/2014/chart" uri="{C3380CC4-5D6E-409C-BE32-E72D297353CC}">
              <c16:uniqueId val="{00000006-CA39-4E95-B5F4-7B80A75763B2}"/>
            </c:ext>
          </c:extLst>
        </c:ser>
        <c:ser>
          <c:idx val="7"/>
          <c:order val="7"/>
          <c:tx>
            <c:strRef>
              <c:f>データシート!$A$34</c:f>
              <c:strCache>
                <c:ptCount val="1"/>
                <c:pt idx="0">
                  <c:v>善通寺市特別会計介護保険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1.32</c:v>
                </c:pt>
                <c:pt idx="2">
                  <c:v>#N/A</c:v>
                </c:pt>
                <c:pt idx="3">
                  <c:v>1.33</c:v>
                </c:pt>
                <c:pt idx="4">
                  <c:v>#N/A</c:v>
                </c:pt>
                <c:pt idx="5">
                  <c:v>0.76</c:v>
                </c:pt>
                <c:pt idx="6">
                  <c:v>#N/A</c:v>
                </c:pt>
                <c:pt idx="7">
                  <c:v>0.76</c:v>
                </c:pt>
                <c:pt idx="8">
                  <c:v>#N/A</c:v>
                </c:pt>
                <c:pt idx="9">
                  <c:v>1.28</c:v>
                </c:pt>
              </c:numCache>
            </c:numRef>
          </c:val>
          <c:extLst>
            <c:ext xmlns:c16="http://schemas.microsoft.com/office/drawing/2014/chart" uri="{C3380CC4-5D6E-409C-BE32-E72D297353CC}">
              <c16:uniqueId val="{00000007-CA39-4E95-B5F4-7B80A75763B2}"/>
            </c:ext>
          </c:extLst>
        </c:ser>
        <c:ser>
          <c:idx val="8"/>
          <c:order val="8"/>
          <c:tx>
            <c:strRef>
              <c:f>データシート!$A$35</c:f>
              <c:strCache>
                <c:ptCount val="1"/>
                <c:pt idx="0">
                  <c:v>善通寺市下水道事業会計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1.47</c:v>
                </c:pt>
              </c:numCache>
            </c:numRef>
          </c:val>
          <c:extLst>
            <c:ext xmlns:c16="http://schemas.microsoft.com/office/drawing/2014/chart" uri="{C3380CC4-5D6E-409C-BE32-E72D297353CC}">
              <c16:uniqueId val="{00000008-CA39-4E95-B5F4-7B80A75763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7.68</c:v>
                </c:pt>
                <c:pt idx="2">
                  <c:v>#N/A</c:v>
                </c:pt>
                <c:pt idx="3">
                  <c:v>9.56</c:v>
                </c:pt>
                <c:pt idx="4">
                  <c:v>#N/A</c:v>
                </c:pt>
                <c:pt idx="5">
                  <c:v>7.3</c:v>
                </c:pt>
                <c:pt idx="6">
                  <c:v>#N/A</c:v>
                </c:pt>
                <c:pt idx="7">
                  <c:v>9.92</c:v>
                </c:pt>
                <c:pt idx="8">
                  <c:v>#N/A</c:v>
                </c:pt>
                <c:pt idx="9">
                  <c:v>8.7100000000000009</c:v>
                </c:pt>
              </c:numCache>
            </c:numRef>
          </c:val>
          <c:extLst>
            <c:ext xmlns:c16="http://schemas.microsoft.com/office/drawing/2014/chart" uri="{C3380CC4-5D6E-409C-BE32-E72D297353CC}">
              <c16:uniqueId val="{00000009-CA39-4E95-B5F4-7B80A75763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1076</c:v>
                </c:pt>
                <c:pt idx="5">
                  <c:v>1141</c:v>
                </c:pt>
                <c:pt idx="8">
                  <c:v>1103</c:v>
                </c:pt>
                <c:pt idx="11">
                  <c:v>1091</c:v>
                </c:pt>
                <c:pt idx="14">
                  <c:v>1077</c:v>
                </c:pt>
              </c:numCache>
            </c:numRef>
          </c:val>
          <c:extLst>
            <c:ext xmlns:c16="http://schemas.microsoft.com/office/drawing/2014/chart" uri="{C3380CC4-5D6E-409C-BE32-E72D297353CC}">
              <c16:uniqueId val="{00000000-3F80-434B-AC01-116C324050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80-434B-AC01-116C324050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4</c:v>
                </c:pt>
                <c:pt idx="6">
                  <c:v>4</c:v>
                </c:pt>
                <c:pt idx="9">
                  <c:v>4</c:v>
                </c:pt>
                <c:pt idx="12">
                  <c:v>0</c:v>
                </c:pt>
              </c:numCache>
            </c:numRef>
          </c:val>
          <c:extLst>
            <c:ext xmlns:c16="http://schemas.microsoft.com/office/drawing/2014/chart" uri="{C3380CC4-5D6E-409C-BE32-E72D297353CC}">
              <c16:uniqueId val="{00000002-3F80-434B-AC01-116C324050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c:v>
                </c:pt>
                <c:pt idx="3">
                  <c:v>9</c:v>
                </c:pt>
                <c:pt idx="6">
                  <c:v>12</c:v>
                </c:pt>
                <c:pt idx="9">
                  <c:v>13</c:v>
                </c:pt>
                <c:pt idx="12">
                  <c:v>14</c:v>
                </c:pt>
              </c:numCache>
            </c:numRef>
          </c:val>
          <c:extLst>
            <c:ext xmlns:c16="http://schemas.microsoft.com/office/drawing/2014/chart" uri="{C3380CC4-5D6E-409C-BE32-E72D297353CC}">
              <c16:uniqueId val="{00000003-3F80-434B-AC01-116C324050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433</c:v>
                </c:pt>
                <c:pt idx="3">
                  <c:v>407</c:v>
                </c:pt>
                <c:pt idx="6">
                  <c:v>425</c:v>
                </c:pt>
                <c:pt idx="9">
                  <c:v>450</c:v>
                </c:pt>
                <c:pt idx="12">
                  <c:v>463</c:v>
                </c:pt>
              </c:numCache>
            </c:numRef>
          </c:val>
          <c:extLst>
            <c:ext xmlns:c16="http://schemas.microsoft.com/office/drawing/2014/chart" uri="{C3380CC4-5D6E-409C-BE32-E72D297353CC}">
              <c16:uniqueId val="{00000004-3F80-434B-AC01-116C324050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80-434B-AC01-116C324050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80-434B-AC01-116C324050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1024</c:v>
                </c:pt>
                <c:pt idx="3">
                  <c:v>1047</c:v>
                </c:pt>
                <c:pt idx="6">
                  <c:v>997</c:v>
                </c:pt>
                <c:pt idx="9">
                  <c:v>1008</c:v>
                </c:pt>
                <c:pt idx="12">
                  <c:v>1028</c:v>
                </c:pt>
              </c:numCache>
            </c:numRef>
          </c:val>
          <c:extLst>
            <c:ext xmlns:c16="http://schemas.microsoft.com/office/drawing/2014/chart" uri="{C3380CC4-5D6E-409C-BE32-E72D297353CC}">
              <c16:uniqueId val="{00000007-3F80-434B-AC01-116C324050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393</c:v>
                </c:pt>
                <c:pt idx="2">
                  <c:v>#N/A</c:v>
                </c:pt>
                <c:pt idx="3">
                  <c:v>#N/A</c:v>
                </c:pt>
                <c:pt idx="4">
                  <c:v>326</c:v>
                </c:pt>
                <c:pt idx="5">
                  <c:v>#N/A</c:v>
                </c:pt>
                <c:pt idx="6">
                  <c:v>#N/A</c:v>
                </c:pt>
                <c:pt idx="7">
                  <c:v>335</c:v>
                </c:pt>
                <c:pt idx="8">
                  <c:v>#N/A</c:v>
                </c:pt>
                <c:pt idx="9">
                  <c:v>#N/A</c:v>
                </c:pt>
                <c:pt idx="10">
                  <c:v>384</c:v>
                </c:pt>
                <c:pt idx="11">
                  <c:v>#N/A</c:v>
                </c:pt>
                <c:pt idx="12">
                  <c:v>#N/A</c:v>
                </c:pt>
                <c:pt idx="13">
                  <c:v>428</c:v>
                </c:pt>
                <c:pt idx="14">
                  <c:v>#N/A</c:v>
                </c:pt>
              </c:numCache>
            </c:numRef>
          </c:val>
          <c:smooth val="0"/>
          <c:extLst>
            <c:ext xmlns:c16="http://schemas.microsoft.com/office/drawing/2014/chart" uri="{C3380CC4-5D6E-409C-BE32-E72D297353CC}">
              <c16:uniqueId val="{00000008-3F80-434B-AC01-116C324050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11697</c:v>
                </c:pt>
                <c:pt idx="5">
                  <c:v>11481</c:v>
                </c:pt>
                <c:pt idx="8">
                  <c:v>11185</c:v>
                </c:pt>
                <c:pt idx="11">
                  <c:v>10780</c:v>
                </c:pt>
                <c:pt idx="14">
                  <c:v>10697</c:v>
                </c:pt>
              </c:numCache>
            </c:numRef>
          </c:val>
          <c:extLst>
            <c:ext xmlns:c16="http://schemas.microsoft.com/office/drawing/2014/chart" uri="{C3380CC4-5D6E-409C-BE32-E72D297353CC}">
              <c16:uniqueId val="{00000000-BBE0-42F3-B63A-0452160530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1337</c:v>
                </c:pt>
                <c:pt idx="5">
                  <c:v>1366</c:v>
                </c:pt>
                <c:pt idx="8">
                  <c:v>1300</c:v>
                </c:pt>
                <c:pt idx="11">
                  <c:v>1242</c:v>
                </c:pt>
                <c:pt idx="14">
                  <c:v>1178</c:v>
                </c:pt>
              </c:numCache>
            </c:numRef>
          </c:val>
          <c:extLst>
            <c:ext xmlns:c16="http://schemas.microsoft.com/office/drawing/2014/chart" uri="{C3380CC4-5D6E-409C-BE32-E72D297353CC}">
              <c16:uniqueId val="{00000001-BBE0-42F3-B63A-0452160530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6206</c:v>
                </c:pt>
                <c:pt idx="5">
                  <c:v>6171</c:v>
                </c:pt>
                <c:pt idx="8">
                  <c:v>6401</c:v>
                </c:pt>
                <c:pt idx="11">
                  <c:v>6216</c:v>
                </c:pt>
                <c:pt idx="14">
                  <c:v>6200</c:v>
                </c:pt>
              </c:numCache>
            </c:numRef>
          </c:val>
          <c:extLst>
            <c:ext xmlns:c16="http://schemas.microsoft.com/office/drawing/2014/chart" uri="{C3380CC4-5D6E-409C-BE32-E72D297353CC}">
              <c16:uniqueId val="{00000002-BBE0-42F3-B63A-0452160530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E0-42F3-B63A-0452160530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E0-42F3-B63A-0452160530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121</c:v>
                </c:pt>
                <c:pt idx="6">
                  <c:v>115</c:v>
                </c:pt>
                <c:pt idx="9">
                  <c:v>109</c:v>
                </c:pt>
                <c:pt idx="12">
                  <c:v>103</c:v>
                </c:pt>
              </c:numCache>
            </c:numRef>
          </c:val>
          <c:extLst>
            <c:ext xmlns:c16="http://schemas.microsoft.com/office/drawing/2014/chart" uri="{C3380CC4-5D6E-409C-BE32-E72D297353CC}">
              <c16:uniqueId val="{00000005-BBE0-42F3-B63A-0452160530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2080</c:v>
                </c:pt>
                <c:pt idx="3">
                  <c:v>2179</c:v>
                </c:pt>
                <c:pt idx="6">
                  <c:v>1967</c:v>
                </c:pt>
                <c:pt idx="9">
                  <c:v>1882</c:v>
                </c:pt>
                <c:pt idx="12">
                  <c:v>1939</c:v>
                </c:pt>
              </c:numCache>
            </c:numRef>
          </c:val>
          <c:extLst>
            <c:ext xmlns:c16="http://schemas.microsoft.com/office/drawing/2014/chart" uri="{C3380CC4-5D6E-409C-BE32-E72D297353CC}">
              <c16:uniqueId val="{00000006-BBE0-42F3-B63A-0452160530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109</c:v>
                </c:pt>
                <c:pt idx="3">
                  <c:v>106</c:v>
                </c:pt>
                <c:pt idx="6">
                  <c:v>92</c:v>
                </c:pt>
                <c:pt idx="9">
                  <c:v>92</c:v>
                </c:pt>
                <c:pt idx="12">
                  <c:v>95</c:v>
                </c:pt>
              </c:numCache>
            </c:numRef>
          </c:val>
          <c:extLst>
            <c:ext xmlns:c16="http://schemas.microsoft.com/office/drawing/2014/chart" uri="{C3380CC4-5D6E-409C-BE32-E72D297353CC}">
              <c16:uniqueId val="{00000007-BBE0-42F3-B63A-0452160530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5112</c:v>
                </c:pt>
                <c:pt idx="3">
                  <c:v>4882</c:v>
                </c:pt>
                <c:pt idx="6">
                  <c:v>4593</c:v>
                </c:pt>
                <c:pt idx="9">
                  <c:v>4382</c:v>
                </c:pt>
                <c:pt idx="12">
                  <c:v>4185</c:v>
                </c:pt>
              </c:numCache>
            </c:numRef>
          </c:val>
          <c:extLst>
            <c:ext xmlns:c16="http://schemas.microsoft.com/office/drawing/2014/chart" uri="{C3380CC4-5D6E-409C-BE32-E72D297353CC}">
              <c16:uniqueId val="{00000008-BBE0-42F3-B63A-0452160530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254</c:v>
                </c:pt>
                <c:pt idx="3">
                  <c:v>16</c:v>
                </c:pt>
                <c:pt idx="6">
                  <c:v>35</c:v>
                </c:pt>
                <c:pt idx="9">
                  <c:v>353</c:v>
                </c:pt>
                <c:pt idx="12">
                  <c:v>330</c:v>
                </c:pt>
              </c:numCache>
            </c:numRef>
          </c:val>
          <c:extLst>
            <c:ext xmlns:c16="http://schemas.microsoft.com/office/drawing/2014/chart" uri="{C3380CC4-5D6E-409C-BE32-E72D297353CC}">
              <c16:uniqueId val="{00000009-BBE0-42F3-B63A-0452160530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9577</c:v>
                </c:pt>
                <c:pt idx="3">
                  <c:v>9532</c:v>
                </c:pt>
                <c:pt idx="6">
                  <c:v>9505</c:v>
                </c:pt>
                <c:pt idx="9">
                  <c:v>10694</c:v>
                </c:pt>
                <c:pt idx="12">
                  <c:v>11368</c:v>
                </c:pt>
              </c:numCache>
            </c:numRef>
          </c:val>
          <c:extLst>
            <c:ext xmlns:c16="http://schemas.microsoft.com/office/drawing/2014/chart" uri="{C3380CC4-5D6E-409C-BE32-E72D297353CC}">
              <c16:uniqueId val="{0000000A-BBE0-42F3-B63A-0452160530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BE0-42F3-B63A-0452160530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1507</c:v>
                </c:pt>
                <c:pt idx="1">
                  <c:v>1526</c:v>
                </c:pt>
                <c:pt idx="2">
                  <c:v>1649</c:v>
                </c:pt>
              </c:numCache>
            </c:numRef>
          </c:val>
          <c:extLst>
            <c:ext xmlns:c16="http://schemas.microsoft.com/office/drawing/2014/chart" uri="{C3380CC4-5D6E-409C-BE32-E72D297353CC}">
              <c16:uniqueId val="{00000000-C25A-474B-B753-B336256E09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157</c:v>
                </c:pt>
                <c:pt idx="1">
                  <c:v>151</c:v>
                </c:pt>
                <c:pt idx="2">
                  <c:v>144</c:v>
                </c:pt>
              </c:numCache>
            </c:numRef>
          </c:val>
          <c:extLst>
            <c:ext xmlns:c16="http://schemas.microsoft.com/office/drawing/2014/chart" uri="{C3380CC4-5D6E-409C-BE32-E72D297353CC}">
              <c16:uniqueId val="{00000001-C25A-474B-B753-B336256E09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4183</c:v>
                </c:pt>
                <c:pt idx="1">
                  <c:v>3973</c:v>
                </c:pt>
                <c:pt idx="2">
                  <c:v>3821</c:v>
                </c:pt>
              </c:numCache>
            </c:numRef>
          </c:val>
          <c:extLst>
            <c:ext xmlns:c16="http://schemas.microsoft.com/office/drawing/2014/chart" uri="{C3380CC4-5D6E-409C-BE32-E72D297353CC}">
              <c16:uniqueId val="{00000002-C25A-474B-B753-B336256E09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{E54EF64C-5FAC-43AF-B78B-09333DC24A7C}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EE0-49B1-AE94-7CDCBCE5BE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{12DF716F-7253-4B78-8973-A30D62F6B9B9}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E0-49B1-AE94-7CDCBCE5BE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{4CFB9D04-35E1-4635-AF5D-4198355AFD7C}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E0-49B1-AE94-7CDCBCE5BE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{AD2244FB-65BE-451F-861A-9DFF29961E1E}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E0-49B1-AE94-7CDCBCE5BE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{8D0CC555-FE79-4329-A56D-8FE7A121FBCB}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E0-49B1-AE94-7CDCBCE5BE0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{99F13CB9-76B2-432E-AF10-84AB677945ED}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EE0-49B1-AE94-7CDCBCE5BE0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{0120C7DD-F4F1-4170-9C5C-AAABE3D23DC7}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EE0-49B1-AE94-7CDCBCE5BE0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{517B0AB6-9D23-46AB-845C-2DBDF2CAAE02}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EE0-49B1-AE94-7CDCBCE5BE0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{34649FA7-B431-4EFC-A108-BB350939EEE8}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EE0-49B1-AE94-7CDCBCE5BE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76.3</c:v>
                </c:pt>
                <c:pt idx="8">
                  <c:v>77.099999999999994</c:v>
                </c:pt>
                <c:pt idx="16">
                  <c:v>78.3</c:v>
                </c:pt>
                <c:pt idx="24">
                  <c:v>78.099999999999994</c:v>
                </c:pt>
                <c:pt idx="32">
                  <c:v>78.400000000000006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E0-49B1-AE94-7CDCBCE5BE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{11C01266-47D9-4B70-9058-E278B5EDD81C}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EE0-49B1-AE94-7CDCBCE5BE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{BDBED947-9CA6-4813-B511-BC03BD70307C}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E0-49B1-AE94-7CDCBCE5BE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{9FB4479C-BCD3-4826-98FF-2E2901ED62E5}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E0-49B1-AE94-7CDCBCE5BE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{D2BD7DB6-1A82-42CB-8AB7-B4AF2E6F8D8E}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E0-49B1-AE94-7CDCBCE5BE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{74282EEA-ACBC-44F0-BA6A-3013C02F6BD4}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E0-49B1-AE94-7CDCBCE5BE0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{092AA87F-7FCF-4C01-BDF0-0B613796D316}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EE0-49B1-AE94-7CDCBCE5BE0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{DEB5C07D-B881-4951-A70B-F71B3F3A2163}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EE0-49B1-AE94-7CDCBCE5BE0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{881EE59A-AF0C-4472-B903-12B558B7EA04}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EE0-49B1-AE94-7CDCBCE5BE0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{700B563C-D103-4913-AF5F-6EC5C7B70EBF}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EE0-49B1-AE94-7CDCBCE5BE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59.4</c:v>
                </c:pt>
                <c:pt idx="16">
                  <c:v>60.7</c:v>
                </c:pt>
                <c:pt idx="24">
                  <c:v>61.3</c:v>
                </c:pt>
                <c:pt idx="32">
                  <c:v>62.5</c:v>
                </c:pt>
              </c:numCache>
            </c:numRef>
          </c:xVal>
          <c:yVal>
            <c:numRef>
              <c:f>公会計指標分析・財政指標組合せ分析表!$BP$55:$DC$55</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6EE0-49B1-AE94-7CDCBCE5BE0A}"/>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3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{FE8335FD-DA49-4FE5-80F0-AD2AE03D358A}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AFF-49D0-90E8-0E4F197E0B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{A3C795FC-2881-403B-9D34-6B2B8174859A}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FF-49D0-90E8-0E4F197E0B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{4D0F3985-F04F-40D5-A987-4E334E4E2F01}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FF-49D0-90E8-0E4F197E0B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{5DA5A647-3989-4D55-8968-5EA3F5A97A33}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FF-49D0-90E8-0E4F197E0B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{3F00C8FB-A735-45E6-ACF6-3586D845F518}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FF-49D0-90E8-0E4F197E0B0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{1739FAE9-D814-4215-B7FB-2D3A7E714246}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AFF-49D0-90E8-0E4F197E0B0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{572C7083-F3D9-429F-A889-5135132CB285}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AFF-49D0-90E8-0E4F197E0B0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{48881A41-103D-4DA7-A498-2EE14249EFAF}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AFF-49D0-90E8-0E4F197E0B0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{9CFA16BC-8DBF-416E-8D6F-2A2B31F098BD}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AFF-49D0-90E8-0E4F197E0B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c:v>
                </c:pt>
                <c:pt idx="16">
                  <c:v>5.0999999999999996</c:v>
                </c:pt>
                <c:pt idx="24">
                  <c:v>5.0999999999999996</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AFF-49D0-90E8-0E4F197E0B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{F1DDFB97-3603-4F40-9982-DE66B37D4137}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AFF-49D0-90E8-0E4F197E0B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{14CD8DBC-8657-4FED-ACD6-501B53E4F337}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FF-49D0-90E8-0E4F197E0B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{60434F97-81A1-40F1-8830-126924A4BB27}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FF-49D0-90E8-0E4F197E0B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{FF31E91C-1444-4861-811D-447264904326}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FF-49D0-90E8-0E4F197E0B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{D6584724-E6F5-4768-B44C-87D07B6E8873}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FF-49D0-90E8-0E4F197E0B0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{00CDD932-2D55-46FE-B858-13E7F36FA7D5}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AFF-49D0-90E8-0E4F197E0B0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{E727EAE5-7139-44CF-8BAF-8FC977C0A0E4}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AFF-49D0-90E8-0E4F197E0B0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{BAFD8908-2934-4A4A-A26B-A37B0ACB091E}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AFF-49D0-90E8-0E4F197E0B0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{7353F0E2-D51D-4B7E-9307-07DBA4A23F9B}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AFF-49D0-90E8-0E4F197E0B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8.9</c:v>
                </c:pt>
                <c:pt idx="16">
                  <c:v>8.6999999999999993</c:v>
                </c:pt>
                <c:pt idx="24">
                  <c:v>8.8000000000000007</c:v>
                </c:pt>
                <c:pt idx="32">
                  <c:v>8.6999999999999993</c:v>
                </c:pt>
              </c:numCache>
            </c:numRef>
          </c:xVal>
          <c:yVal>
            <c:numRef>
              <c:f>公会計指標分析・財政指標組合せ分析表!$BP$77:$DC$77</c:f>
              <c:numCache>
                <c:formatCode>#,##0.0;"▲ "#,##0.0</c:formatCode>
                <c:ptCount val="40"/>
                <c:pt idx="0">
                  <c:v>36.6</c:v>
                </c:pt>
                <c:pt idx="8">
                  <c:v>37.700000000000003</c:v>
                </c:pt>
                <c:pt idx="16">
                  <c:v>37.9</c:v>
                </c:pt>
                <c:pt idx="24">
                  <c:v>38.700000000000003</c:v>
                </c:pt>
                <c:pt idx="32">
                  <c:v>32.5</c:v>
                </c:pt>
              </c:numCache>
            </c:numRef>
          </c:yVal>
          <c:smooth val="0"/>
          <c:extLst>
            <c:ext xmlns:c16="http://schemas.microsoft.com/office/drawing/2014/chart" uri="{C3380CC4-5D6E-409C-BE32-E72D297353CC}">
              <c16:uniqueId val="{00000013-2AFF-49D0-90E8-0E4F197E0B03}"/>
            </c:ext>
          </c:extLst>
        </c:ser>
        <c:dLbls>
          <c:showLegendKey val="0"/>
          <c:showVal val="1"/>
          <c:showCatName val="0"/>
          <c:showSerName val="0"/>
          <c:showPercent val="0"/>
          <c:showBubbleSize val="0"/>
        </c:dLbls>
        <c:axId val="84219776"/>
        <c:axId val="84234240"/>
      </c:scatterChart>
      <c:valAx>
        <c:axId val="84219776"/>
        <c:scaling>
          <c:orientation val="maxMin"/>
          <c:max val="9.2999999999999989"/>
          <c:min val="8.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3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近年市債の発行を抑制してきたことに伴い、災害復旧費等に係る基準財政需要額が減少したことなどにより、算入公債費等の額が減となった。元利償還金の増加もあり、実質公債費比率の分子が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年連続の増となっている。</a:t>
          </a:r>
        </a:p>
        <a:p>
          <a:r>
            <a:rPr kumimoji="1" lang="ja-JP" altLang="en-US" sz="1400">
              <a:latin typeface="ＭＳ ゴシック" pitchFamily="49" charset="-128"/>
              <a:ea typeface="ＭＳ ゴシック" pitchFamily="49" charset="-128"/>
            </a:rPr>
            <a:t>　今後も新庁舎整備等の大型事業を控えているが、交付税措置の有利な起債の活用に努めるとともに、可能な限りプライマリーバランスを黒字に保ち、財政の健全化を図る。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該当する基金残高はなし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令和元年度の学校給食センターの整備や令和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年度の庁舎整備工事の着手に伴い、地方債の借入額が増加した結果、一般会計等に係る地方債の現在高が増加し、将来負担比率の分子が増加している。また、令和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年度は庁舎整備基金の取崩しも本格化し、充当可能基金も減少している。</a:t>
          </a:r>
        </a:p>
        <a:p>
          <a:r>
            <a:rPr kumimoji="1" lang="ja-JP" altLang="en-US" sz="1400">
              <a:latin typeface="ＭＳ ゴシック" pitchFamily="49" charset="-128"/>
              <a:ea typeface="ＭＳ ゴシック" pitchFamily="49" charset="-128"/>
            </a:rPr>
            <a:t>　庁舎整備が完了する令和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までには充当可能財源等が将来負担額を下回り、将来負担比率の分子が正の値になると見込まれるが、引き続き可能な限り市債発行を抑制するとともに、計画的に基金への積立てを行い、将来世代への負担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香川県善通寺市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百万円、ふるさと納税による寄付金をずっと元気なふるさと善通寺応援基金に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百万円、それぞれ積み立てた一方、建設が開始された新庁舎整備に要する経費の財源として庁舎整備金を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百万円、老朽化した公共施設への対応に要する経費の財源として公共施設整備基金を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百万円、財源不足見込額により財政調整基金を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年度完成を予定している新庁舎整備に要する経費に庁舎整備基金を全額充当する予定のため、基金総額は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新庁舎整備後は、庁舎建設に伴う起債の償還や老朽化している公共施設への対応のため、公共施設整備基金や財政調整基金に計画的に積立てを行う予定である。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①新庁舎整備のための庁舎整備基金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②地域づくりの財源としてのふるさと基金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③公共施設の整備に資するための公共施設整備基金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・庁舎整備基金：新庁舎等建設整備に係る費用の取崩しにより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・公共施設整備基金：新庁舎と一体的に整備する図書館の整備に係る費用のほか、老朽化した公共施設の改修費用の取崩しにより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・ずっと元気なふるさと善通寺応援基金：ふるさと納税制度による寄付金収入を、翌年度以降の事業に活用するため、積立てを行ったことなどにより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庁舎整備基金については、新庁舎整備後、基金残高は０となる見込み（基金残高に応じて市債借入れを行う予定）。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その他の特定目的基金については、老朽化した公共施設対策のため、公共施設整備基金に優先的に積立てを行うほか、多額の経費が見込まれる特定の財政需要に備えるため、必要額を確保していく。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前年度決算剰余金及び利子収入を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百万円積み立てた一方、財源不足見込額により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当初予算編成においては、一般財源額が大幅に不足することから、財政調整基金などを取り崩すことで収支の均衡を図っているため、一定程度の残高が必要である。残高水準の目安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学校給食センターや新庁舎の整備など大型事業が続いていることから、令和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年度末の地方債現在高は前年度に引き続き増加し約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億円。庁舎建設の完了が予定されている令和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年度が地方債現在高のピークと見込んでおり、元金償還が本格化するまでは現状と同程度の基金残高を保持していく予定である。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11C8C97-159C-4BBB-B6D8-5D3E226F4A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577DE23-12E3-463B-9ED4-7462B1FD50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495C390-D4D7-4E1C-A8BE-96F09A0F1252}"/>
            </a:ext>
          </a:extLst>
        </xdr:cNvPr>
        <xdr:cNvSpPr/>
      </xdr:nvSpPr>
      <xdr:spPr>
        <a:xfrm>
          <a:off x="11763375" y="895350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D7048AB9-5DA6-4F39-B6EF-EE003B31F1E6}"/>
            </a:ext>
          </a:extLst>
        </xdr:cNvPr>
        <xdr:cNvSpPr/>
      </xdr:nvSpPr>
      <xdr:spPr>
        <a:xfrm>
          <a:off x="13134975" y="895350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712E34B-60C9-4025-A008-32F7E481EBA8}"/>
            </a:ext>
          </a:extLst>
        </xdr:cNvPr>
        <xdr:cNvSpPr/>
      </xdr:nvSpPr>
      <xdr:spPr>
        <a:xfrm>
          <a:off x="14506575" y="895350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4663F3C-045F-4D07-AD89-066C695AC8A1}"/>
            </a:ext>
          </a:extLst>
        </xdr:cNvPr>
        <xdr:cNvSpPr/>
      </xdr:nvSpPr>
      <xdr:spPr>
        <a:xfrm>
          <a:off x="15878175" y="895350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19AA090-A181-48E6-BD61-FFB8EDE1D84E}"/>
            </a:ext>
          </a:extLst>
        </xdr:cNvPr>
        <xdr:cNvSpPr/>
      </xdr:nvSpPr>
      <xdr:spPr>
        <a:xfrm>
          <a:off x="17249775" y="8953500"/>
          <a:ext cx="1371600" cy="333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586C7D44-01E3-4FF9-A08B-312970521630}"/>
            </a:ext>
          </a:extLst>
        </xdr:cNvPr>
        <xdr:cNvSpPr/>
      </xdr:nvSpPr>
      <xdr:spPr>
        <a:xfrm>
          <a:off x="11763375" y="125730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B077956-64C8-4F8D-A3C6-43BF420DDDE9}"/>
            </a:ext>
          </a:extLst>
        </xdr:cNvPr>
        <xdr:cNvSpPr/>
      </xdr:nvSpPr>
      <xdr:spPr>
        <a:xfrm>
          <a:off x="13134975" y="125730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5344DDD3-6EF0-454B-B08B-DE2B3A0F44ED}"/>
            </a:ext>
          </a:extLst>
        </xdr:cNvPr>
        <xdr:cNvSpPr/>
      </xdr:nvSpPr>
      <xdr:spPr>
        <a:xfrm>
          <a:off x="14506575" y="125730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87AD491-E0AC-4972-8E4A-DDAB2976331F}"/>
            </a:ext>
          </a:extLst>
        </xdr:cNvPr>
        <xdr:cNvSpPr/>
      </xdr:nvSpPr>
      <xdr:spPr>
        <a:xfrm>
          <a:off x="15878175" y="125730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A1C7EBA4-3697-4AE8-AEDC-3658239AD403}"/>
            </a:ext>
          </a:extLst>
        </xdr:cNvPr>
        <xdr:cNvSpPr/>
      </xdr:nvSpPr>
      <xdr:spPr>
        <a:xfrm>
          <a:off x="17249775" y="125730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7A0A56A-58FA-408A-B312-5DE340E88073}"/>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A00467E-A46F-4027-8AFE-270E039FCD1C}"/>
            </a:ext>
          </a:extLst>
        </xdr:cNvPr>
        <xdr:cNvSpPr/>
      </xdr:nvSpPr>
      <xdr:spPr>
        <a:xfrm>
          <a:off x="15351125"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B52C6B1-97A7-42E1-8FC0-E7E6E2C1FCF4}"/>
            </a:ext>
          </a:extLst>
        </xdr:cNvPr>
        <xdr:cNvSpPr/>
      </xdr:nvSpPr>
      <xdr:spPr>
        <a:xfrm>
          <a:off x="15360650" y="219075"/>
          <a:ext cx="35242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E40813F-88B8-4337-94C2-CBC37A5A28DE}"/>
            </a:ext>
          </a:extLst>
        </xdr:cNvPr>
        <xdr:cNvSpPr/>
      </xdr:nvSpPr>
      <xdr:spPr>
        <a:xfrm>
          <a:off x="1538922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809FE2D5-2440-4514-8BAB-898A3497695B}"/>
            </a:ext>
          </a:extLst>
        </xdr:cNvPr>
        <xdr:cNvSpPr/>
      </xdr:nvSpPr>
      <xdr:spPr>
        <a:xfrm>
          <a:off x="12827000"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2CE1476-241D-4430-B730-70244AE44959}"/>
            </a:ext>
          </a:extLst>
        </xdr:cNvPr>
        <xdr:cNvSpPr/>
      </xdr:nvSpPr>
      <xdr:spPr>
        <a:xfrm>
          <a:off x="12855575" y="219075"/>
          <a:ext cx="23431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46BA1900-ECB3-461B-BBFF-49E4864771D7}"/>
            </a:ext>
          </a:extLst>
        </xdr:cNvPr>
        <xdr:cNvSpPr/>
      </xdr:nvSpPr>
      <xdr:spPr>
        <a:xfrm>
          <a:off x="12874625"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89BA6F42-BBC9-4D7C-B74E-B9AD98A2CBCD}"/>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6FABDCC-8DF7-4AEB-9681-5192B58E472F}"/>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DF91D8D-EAD4-4E14-9953-E539308678A6}"/>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31,495
31,212
39.93
19,158,633
18,334,479
697,521
8,003,925
11,368,219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256C9AF-0826-4A08-86DA-574673D1BAF5}"/>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C56C2EF1-5176-4B84-A43E-C6B05C1B06AB}"/>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DC1BFABA-6625-4045-938A-242BC92E0F5D}"/>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0C7B5FC-E105-4F6F-B1A5-63A5F93A3143}"/>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CA2936C-8191-4A69-9EAA-46597FCAEBCE}"/>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59A71C3-DBC9-4F14-BB61-10F02F35603F}"/>
            </a:ext>
          </a:extLst>
        </xdr:cNvPr>
        <xdr:cNvSpPr/>
      </xdr:nvSpPr>
      <xdr:spPr>
        <a:xfrm>
          <a:off x="6226175" y="16827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C3DDFE7-6189-467F-95A5-2180D64F1A56}"/>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33BD271-57D1-43B1-90FD-46B78D9EF388}"/>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B4BE3BC-7B3C-4863-A6C9-010CADF5E9D3}"/>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6E4491F-A9C5-4EB3-A91F-FEE75368C97F}"/>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642C4ADC-6D60-4B2B-8140-CAB459692AD2}"/>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BF017AF-855E-416B-B43D-4E71A00006CA}"/>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3F9E42F-B762-4C4F-9E24-C1A314736F05}"/>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C5A692A-6BFA-4115-BFD3-55C39B81FA04}"/>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2CA43CEC-557D-4C0A-B57E-7E5620061C4B}"/>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407EBB3-47E5-4A07-84BA-A929D3390816}"/>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9C26980A-669F-4B1C-B95D-1CA0FB06B869}"/>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00A333D-FE76-4AB3-895C-32737F283F62}"/>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B7CA281-EDB1-414B-BD84-A5FFAB8F70FB}"/>
            </a:ext>
          </a:extLst>
        </xdr:cNvPr>
        <xdr:cNvSpPr txBox="1"/>
      </xdr:nvSpPr>
      <xdr:spPr>
        <a:xfrm>
          <a:off x="419100" y="29114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9746F37-45E6-49BA-A26C-FA257D95A0E8}"/>
            </a:ext>
          </a:extLst>
        </xdr:cNvPr>
        <xdr:cNvSpPr txBox="1"/>
      </xdr:nvSpPr>
      <xdr:spPr>
        <a:xfrm>
          <a:off x="419100" y="31400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23EC925-59C8-4ABE-A08E-DC3E5E50E1C4}"/>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65A24370-27A6-47A4-9B26-F2BEE55466BD}"/>
            </a:ext>
          </a:extLst>
        </xdr:cNvPr>
        <xdr:cNvSpPr txBox="1"/>
      </xdr:nvSpPr>
      <xdr:spPr>
        <a:xfrm>
          <a:off x="419100" y="35972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405F981-0ECA-42B2-99E8-3CDC9884F063}"/>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A2F94F1-6DD7-4FCD-811C-AAE1CEFBFD48}"/>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1488D93-0FA2-4ED3-8AF7-BDD849FDF66B}"/>
            </a:ext>
          </a:extLst>
        </xdr:cNvPr>
        <xdr:cNvSpPr/>
      </xdr:nvSpPr>
      <xdr:spPr>
        <a:xfrm>
          <a:off x="3468364" y="44301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47732C94-436F-4007-866D-360CEFFFFAC0}"/>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BF58E38-CA5C-47F8-B620-0B259FA6825B}"/>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7B74FC7-81C6-4923-A375-2B21F5754596}"/>
            </a:ext>
          </a:extLst>
        </xdr:cNvPr>
        <xdr:cNvSpPr/>
      </xdr:nvSpPr>
      <xdr:spPr>
        <a:xfrm>
          <a:off x="63023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71D795C-A4A8-40D6-BE2F-C704FC98A205}"/>
            </a:ext>
          </a:extLst>
        </xdr:cNvPr>
        <xdr:cNvSpPr/>
      </xdr:nvSpPr>
      <xdr:spPr>
        <a:xfrm>
          <a:off x="63023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753CA69-0950-4937-ABE6-77EB056B5DFC}"/>
            </a:ext>
          </a:extLst>
        </xdr:cNvPr>
        <xdr:cNvSpPr/>
      </xdr:nvSpPr>
      <xdr:spPr>
        <a:xfrm>
          <a:off x="77978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4F9A53B-79D6-45C6-BA5F-867BBBB7B3F4}"/>
            </a:ext>
          </a:extLst>
        </xdr:cNvPr>
        <xdr:cNvSpPr/>
      </xdr:nvSpPr>
      <xdr:spPr>
        <a:xfrm>
          <a:off x="77978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ED638FE-8552-4A13-8730-6E46E6EBD3DF}"/>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7620409-7724-4DA6-8DD8-85736890BDD5}"/>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A732FDB-151D-4B3B-B10A-1B893CAD8F09}"/>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A974D34-F61B-4582-AA80-D1D6F15089BA}"/>
            </a:ext>
          </a:extLst>
        </xdr:cNvPr>
        <xdr:cNvSpPr txBox="1"/>
      </xdr:nvSpPr>
      <xdr:spPr>
        <a:xfrm>
          <a:off x="528320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依然として類似団体及び県と比較しても高い数値を示している。これは、老朽化した公共施設が多いことや、固定資産の中でも特に道路等のインフラ工作物の有形固定資産減価償却率が高いためである。公共施設等総合管理計画においては、公共施設の総延床面積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％以上削減することとしており、当該計画及び個別施設計画に基づき施設の集約化・複合化等を順次進めることとしている。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4CB0C8D-2E28-4812-B66C-231750761A17}"/>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B0D5FA1-AA3D-4712-8E5C-5AC5F00621E4}"/>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6CD95199-CD79-4C27-9A73-3D1771CB985F}"/>
            </a:ext>
          </a:extLst>
        </xdr:cNvPr>
        <xdr:cNvSpPr txBox="1"/>
      </xdr:nvSpPr>
      <xdr:spPr>
        <a:xfrm>
          <a:off x="789956" y="6703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8C613310-5667-4814-A3CA-534CCE7A7A44}"/>
            </a:ext>
          </a:extLst>
        </xdr:cNvPr>
        <xdr:cNvCxnSpPr/>
      </xdr:nvCxnSpPr>
      <xdr:spPr>
        <a:xfrm>
          <a:off x="1158875" y="64568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1490634B-B716-476B-8675-E57EEA9D24B8}"/>
            </a:ext>
          </a:extLst>
        </xdr:cNvPr>
        <xdr:cNvSpPr txBox="1"/>
      </xdr:nvSpPr>
      <xdr:spPr>
        <a:xfrm>
          <a:off x="789956" y="63630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A03B85BA-731B-432D-BAD0-ADF10C020E30}"/>
            </a:ext>
          </a:extLst>
        </xdr:cNvPr>
        <xdr:cNvCxnSpPr/>
      </xdr:nvCxnSpPr>
      <xdr:spPr>
        <a:xfrm>
          <a:off x="1158875" y="61161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9723E10A-7F3F-4A05-960D-0C67EA033256}"/>
            </a:ext>
          </a:extLst>
        </xdr:cNvPr>
        <xdr:cNvSpPr txBox="1"/>
      </xdr:nvSpPr>
      <xdr:spPr>
        <a:xfrm>
          <a:off x="789956" y="60223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EE3D5F86-9C7E-4C1F-B37D-08B27468C765}"/>
            </a:ext>
          </a:extLst>
        </xdr:cNvPr>
        <xdr:cNvCxnSpPr/>
      </xdr:nvCxnSpPr>
      <xdr:spPr>
        <a:xfrm>
          <a:off x="1158875" y="57785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E06CB71-69A1-4255-AE6E-ADC804C90ADB}"/>
            </a:ext>
          </a:extLst>
        </xdr:cNvPr>
        <xdr:cNvSpPr txBox="1"/>
      </xdr:nvSpPr>
      <xdr:spPr>
        <a:xfrm>
          <a:off x="789956" y="5684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734FDC5C-13AF-4FEC-8C05-5B52700387AA}"/>
            </a:ext>
          </a:extLst>
        </xdr:cNvPr>
        <xdr:cNvCxnSpPr/>
      </xdr:nvCxnSpPr>
      <xdr:spPr>
        <a:xfrm>
          <a:off x="1158875" y="54377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CB06E906-93F7-4CA3-B13F-48092A52F022}"/>
            </a:ext>
          </a:extLst>
        </xdr:cNvPr>
        <xdr:cNvSpPr txBox="1"/>
      </xdr:nvSpPr>
      <xdr:spPr>
        <a:xfrm>
          <a:off x="789956" y="53439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16C6A988-5757-44F8-B6B8-5A754F1933AF}"/>
            </a:ext>
          </a:extLst>
        </xdr:cNvPr>
        <xdr:cNvCxnSpPr/>
      </xdr:nvCxnSpPr>
      <xdr:spPr>
        <a:xfrm>
          <a:off x="1158875" y="50969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FE3F46F9-0587-4E1C-98E2-0AFE9D161178}"/>
            </a:ext>
          </a:extLst>
        </xdr:cNvPr>
        <xdr:cNvSpPr txBox="1"/>
      </xdr:nvSpPr>
      <xdr:spPr>
        <a:xfrm>
          <a:off x="789956" y="50126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55FB64F7-CA68-432F-A864-EB76C25B7EB3}"/>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FBEB1A5-8B58-492C-A062-A651F7A8F995}"/>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A9599603-3414-48D3-AB8C-39C7764E21F8}"/>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93769</xdr:rowOff>
    </xdr:to>
    <xdr:cxnSp macro="">
      <xdr:nvCxnSpPr>
        <xdr:cNvPr id="75" name="直線コネクタ 74">
          <a:extLst>
            <a:ext uri="{FF2B5EF4-FFF2-40B4-BE49-F238E27FC236}">
              <a16:creationId xmlns:a16="http://schemas.microsoft.com/office/drawing/2014/main" id="{0ED6AE4E-6F26-4409-B021-509470982D97}"/>
            </a:ext>
          </a:extLst>
        </xdr:cNvPr>
        <xdr:cNvCxnSpPr/>
      </xdr:nvCxnSpPr>
      <xdr:spPr>
        <a:xfrm flipV="1">
          <a:off x="4306570" y="5296958"/>
          <a:ext cx="1270" cy="1102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97596</xdr:rowOff>
    </xdr:from>
    <xdr:ext cx="405111" cy="259045"/>
    <xdr:sp macro="" textlink="">
      <xdr:nvSpPr>
        <xdr:cNvPr id="76" name="有形固定資産減価償却率最小値テキスト">
          <a:extLst>
            <a:ext uri="{FF2B5EF4-FFF2-40B4-BE49-F238E27FC236}">
              <a16:creationId xmlns:a16="http://schemas.microsoft.com/office/drawing/2014/main" id="{A6E6D597-FDC1-4BAE-96D3-5AF4640DDC26}"/>
            </a:ext>
          </a:extLst>
        </xdr:cNvPr>
        <xdr:cNvSpPr txBox="1"/>
      </xdr:nvSpPr>
      <xdr:spPr>
        <a:xfrm>
          <a:off x="4359275" y="6403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93769</xdr:rowOff>
    </xdr:from>
    <xdr:to>
      <xdr:col>23</xdr:col>
      <xdr:colOff>174625</xdr:colOff>
      <xdr:row>34</xdr:row>
      <xdr:rowOff>93769</xdr:rowOff>
    </xdr:to>
    <xdr:cxnSp macro="">
      <xdr:nvCxnSpPr>
        <xdr:cNvPr id="77" name="直線コネクタ 76">
          <a:extLst>
            <a:ext uri="{FF2B5EF4-FFF2-40B4-BE49-F238E27FC236}">
              <a16:creationId xmlns:a16="http://schemas.microsoft.com/office/drawing/2014/main" id="{A026A04E-DB9C-4EAA-AD69-DD22C31F3C01}"/>
            </a:ext>
          </a:extLst>
        </xdr:cNvPr>
        <xdr:cNvCxnSpPr/>
      </xdr:nvCxnSpPr>
      <xdr:spPr>
        <a:xfrm>
          <a:off x="4216400" y="63993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8" name="有形固定資産減価償却率最大値テキスト">
          <a:extLst>
            <a:ext uri="{FF2B5EF4-FFF2-40B4-BE49-F238E27FC236}">
              <a16:creationId xmlns:a16="http://schemas.microsoft.com/office/drawing/2014/main" id="{CCF6A4AD-5271-4C2B-86DB-2E3B1F365200}"/>
            </a:ext>
          </a:extLst>
        </xdr:cNvPr>
        <xdr:cNvSpPr txBox="1"/>
      </xdr:nvSpPr>
      <xdr:spPr>
        <a:xfrm>
          <a:off x="4359275" y="508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9" name="直線コネクタ 78">
          <a:extLst>
            <a:ext uri="{FF2B5EF4-FFF2-40B4-BE49-F238E27FC236}">
              <a16:creationId xmlns:a16="http://schemas.microsoft.com/office/drawing/2014/main" id="{8D6D241F-F46A-4504-815A-470D4DBC2E21}"/>
            </a:ext>
          </a:extLst>
        </xdr:cNvPr>
        <xdr:cNvCxnSpPr/>
      </xdr:nvCxnSpPr>
      <xdr:spPr>
        <a:xfrm>
          <a:off x="4216400" y="529695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8060</xdr:rowOff>
    </xdr:from>
    <xdr:ext cx="405111" cy="259045"/>
    <xdr:sp macro="" textlink="">
      <xdr:nvSpPr>
        <xdr:cNvPr id="80" name="有形固定資産減価償却率平均値テキスト">
          <a:extLst>
            <a:ext uri="{FF2B5EF4-FFF2-40B4-BE49-F238E27FC236}">
              <a16:creationId xmlns:a16="http://schemas.microsoft.com/office/drawing/2014/main" id="{0FD39B73-707D-473B-A72C-DF1DC3DBD817}"/>
            </a:ext>
          </a:extLst>
        </xdr:cNvPr>
        <xdr:cNvSpPr txBox="1"/>
      </xdr:nvSpPr>
      <xdr:spPr>
        <a:xfrm>
          <a:off x="4359275" y="5669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81" name="フローチャート: 判断 80">
          <a:extLst>
            <a:ext uri="{FF2B5EF4-FFF2-40B4-BE49-F238E27FC236}">
              <a16:creationId xmlns:a16="http://schemas.microsoft.com/office/drawing/2014/main" id="{39B5DDE3-4D08-4D4D-8CD7-C894F8AFAA7E}"/>
            </a:ext>
          </a:extLst>
        </xdr:cNvPr>
        <xdr:cNvSpPr/>
      </xdr:nvSpPr>
      <xdr:spPr>
        <a:xfrm>
          <a:off x="4254500" y="581765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113453</xdr:rowOff>
    </xdr:from>
    <xdr:to>
      <xdr:col>19</xdr:col>
      <xdr:colOff>187325</xdr:colOff>
      <xdr:row>31</xdr:row>
      <xdr:rowOff>43603</xdr:rowOff>
    </xdr:to>
    <xdr:sp macro="" textlink="">
      <xdr:nvSpPr>
        <xdr:cNvPr id="82" name="フローチャート: 判断 81">
          <a:extLst>
            <a:ext uri="{FF2B5EF4-FFF2-40B4-BE49-F238E27FC236}">
              <a16:creationId xmlns:a16="http://schemas.microsoft.com/office/drawing/2014/main" id="{5887C375-4932-44B7-9DE6-4D98650D816D}"/>
            </a:ext>
          </a:extLst>
        </xdr:cNvPr>
        <xdr:cNvSpPr/>
      </xdr:nvSpPr>
      <xdr:spPr>
        <a:xfrm>
          <a:off x="3616325" y="57713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3" name="フローチャート: 判断 82">
          <a:extLst>
            <a:ext uri="{FF2B5EF4-FFF2-40B4-BE49-F238E27FC236}">
              <a16:creationId xmlns:a16="http://schemas.microsoft.com/office/drawing/2014/main" id="{5835CC14-A162-4EA4-93E0-714AEA19DA2C}"/>
            </a:ext>
          </a:extLst>
        </xdr:cNvPr>
        <xdr:cNvSpPr/>
      </xdr:nvSpPr>
      <xdr:spPr>
        <a:xfrm>
          <a:off x="2930525" y="57465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4" name="フローチャート: 判断 83">
          <a:extLst>
            <a:ext uri="{FF2B5EF4-FFF2-40B4-BE49-F238E27FC236}">
              <a16:creationId xmlns:a16="http://schemas.microsoft.com/office/drawing/2014/main" id="{B8CB7DA2-3882-4D37-A830-095F60CD2C6A}"/>
            </a:ext>
          </a:extLst>
        </xdr:cNvPr>
        <xdr:cNvSpPr/>
      </xdr:nvSpPr>
      <xdr:spPr>
        <a:xfrm>
          <a:off x="2244725" y="57061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B7B93547-1F79-4407-B34D-0094EFF10EA7}"/>
            </a:ext>
          </a:extLst>
        </xdr:cNvPr>
        <xdr:cNvSpPr/>
      </xdr:nvSpPr>
      <xdr:spPr>
        <a:xfrm>
          <a:off x="1558925" y="56845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7433AE0-488F-4119-B6F9-3B910F0CAFC5}"/>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D0131A6-C466-4DF1-AE6D-40F068662A19}"/>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1408450-E426-49E0-84B3-546C11DB2C51}"/>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FA2D329B-FB98-4C8B-AB96-2B9539CF4202}"/>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2AC33ACB-6239-4C40-97BA-B11E4F91EDDC}"/>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42969</xdr:rowOff>
    </xdr:from>
    <xdr:to>
      <xdr:col>23</xdr:col>
      <xdr:colOff>136525</xdr:colOff>
      <xdr:row>34</xdr:row>
      <xdr:rowOff>144569</xdr:rowOff>
    </xdr:to>
    <xdr:sp macro="" textlink="">
      <xdr:nvSpPr>
        <xdr:cNvPr id="91" name="楕円 90">
          <a:extLst>
            <a:ext uri="{FF2B5EF4-FFF2-40B4-BE49-F238E27FC236}">
              <a16:creationId xmlns:a16="http://schemas.microsoft.com/office/drawing/2014/main" id="{6B425C46-0215-4E6E-937D-85806E6430D9}"/>
            </a:ext>
          </a:extLst>
        </xdr:cNvPr>
        <xdr:cNvSpPr/>
      </xdr:nvSpPr>
      <xdr:spPr>
        <a:xfrm>
          <a:off x="4254500" y="635169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129346</xdr:rowOff>
    </xdr:from>
    <xdr:ext cx="405111" cy="259045"/>
    <xdr:sp macro="" textlink="">
      <xdr:nvSpPr>
        <xdr:cNvPr id="92" name="有形固定資産減価償却率該当値テキスト">
          <a:extLst>
            <a:ext uri="{FF2B5EF4-FFF2-40B4-BE49-F238E27FC236}">
              <a16:creationId xmlns:a16="http://schemas.microsoft.com/office/drawing/2014/main" id="{FC2CFFD7-E0F3-42B7-953E-F6B22F6E1D3D}"/>
            </a:ext>
          </a:extLst>
        </xdr:cNvPr>
        <xdr:cNvSpPr txBox="1"/>
      </xdr:nvSpPr>
      <xdr:spPr>
        <a:xfrm>
          <a:off x="4359275" y="6269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32173</xdr:rowOff>
    </xdr:from>
    <xdr:to>
      <xdr:col>19</xdr:col>
      <xdr:colOff>187325</xdr:colOff>
      <xdr:row>34</xdr:row>
      <xdr:rowOff>133773</xdr:rowOff>
    </xdr:to>
    <xdr:sp macro="" textlink="">
      <xdr:nvSpPr>
        <xdr:cNvPr id="93" name="楕円 92">
          <a:extLst>
            <a:ext uri="{FF2B5EF4-FFF2-40B4-BE49-F238E27FC236}">
              <a16:creationId xmlns:a16="http://schemas.microsoft.com/office/drawing/2014/main" id="{FCDBCDE9-94B8-4813-8198-EB81D7741A43}"/>
            </a:ext>
          </a:extLst>
        </xdr:cNvPr>
        <xdr:cNvSpPr/>
      </xdr:nvSpPr>
      <xdr:spPr>
        <a:xfrm>
          <a:off x="3616325" y="633454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82973</xdr:rowOff>
    </xdr:from>
    <xdr:to>
      <xdr:col>23</xdr:col>
      <xdr:colOff>85725</xdr:colOff>
      <xdr:row>34</xdr:row>
      <xdr:rowOff>93769</xdr:rowOff>
    </xdr:to>
    <xdr:cxnSp macro="">
      <xdr:nvCxnSpPr>
        <xdr:cNvPr id="94" name="直線コネクタ 93">
          <a:extLst>
            <a:ext uri="{FF2B5EF4-FFF2-40B4-BE49-F238E27FC236}">
              <a16:creationId xmlns:a16="http://schemas.microsoft.com/office/drawing/2014/main" id="{4906C33E-CE16-43B8-8D04-00F12EDE23A6}"/>
            </a:ext>
          </a:extLst>
        </xdr:cNvPr>
        <xdr:cNvCxnSpPr/>
      </xdr:nvCxnSpPr>
      <xdr:spPr>
        <a:xfrm>
          <a:off x="3673475" y="6391698"/>
          <a:ext cx="62865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39370</xdr:rowOff>
    </xdr:from>
    <xdr:to>
      <xdr:col>15</xdr:col>
      <xdr:colOff>187325</xdr:colOff>
      <xdr:row>34</xdr:row>
      <xdr:rowOff>140970</xdr:rowOff>
    </xdr:to>
    <xdr:sp macro="" textlink="">
      <xdr:nvSpPr>
        <xdr:cNvPr id="95" name="楕円 94">
          <a:extLst>
            <a:ext uri="{FF2B5EF4-FFF2-40B4-BE49-F238E27FC236}">
              <a16:creationId xmlns:a16="http://schemas.microsoft.com/office/drawing/2014/main" id="{0BB59D54-2E2B-4E63-94DA-4FC4F7A99764}"/>
            </a:ext>
          </a:extLst>
        </xdr:cNvPr>
        <xdr:cNvSpPr/>
      </xdr:nvSpPr>
      <xdr:spPr>
        <a:xfrm>
          <a:off x="2930525" y="63449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82973</xdr:rowOff>
    </xdr:from>
    <xdr:to>
      <xdr:col>19</xdr:col>
      <xdr:colOff>136525</xdr:colOff>
      <xdr:row>34</xdr:row>
      <xdr:rowOff>90170</xdr:rowOff>
    </xdr:to>
    <xdr:cxnSp macro="">
      <xdr:nvCxnSpPr>
        <xdr:cNvPr id="96" name="直線コネクタ 95">
          <a:extLst>
            <a:ext uri="{FF2B5EF4-FFF2-40B4-BE49-F238E27FC236}">
              <a16:creationId xmlns:a16="http://schemas.microsoft.com/office/drawing/2014/main" id="{B9DAB0AA-199C-4585-9EAE-FEF9D28E024D}"/>
            </a:ext>
          </a:extLst>
        </xdr:cNvPr>
        <xdr:cNvCxnSpPr/>
      </xdr:nvCxnSpPr>
      <xdr:spPr>
        <a:xfrm flipV="1">
          <a:off x="2987675" y="6391698"/>
          <a:ext cx="6858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167640</xdr:rowOff>
    </xdr:from>
    <xdr:to>
      <xdr:col>11</xdr:col>
      <xdr:colOff>187325</xdr:colOff>
      <xdr:row>34</xdr:row>
      <xdr:rowOff>97790</xdr:rowOff>
    </xdr:to>
    <xdr:sp macro="" textlink="">
      <xdr:nvSpPr>
        <xdr:cNvPr id="97" name="楕円 96">
          <a:extLst>
            <a:ext uri="{FF2B5EF4-FFF2-40B4-BE49-F238E27FC236}">
              <a16:creationId xmlns:a16="http://schemas.microsoft.com/office/drawing/2014/main" id="{BD52EFED-AB3A-41B0-AFF8-22D96B9CE440}"/>
            </a:ext>
          </a:extLst>
        </xdr:cNvPr>
        <xdr:cNvSpPr/>
      </xdr:nvSpPr>
      <xdr:spPr>
        <a:xfrm>
          <a:off x="2244725" y="63080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46990</xdr:rowOff>
    </xdr:from>
    <xdr:to>
      <xdr:col>15</xdr:col>
      <xdr:colOff>136525</xdr:colOff>
      <xdr:row>34</xdr:row>
      <xdr:rowOff>90170</xdr:rowOff>
    </xdr:to>
    <xdr:cxnSp macro="">
      <xdr:nvCxnSpPr>
        <xdr:cNvPr id="98" name="直線コネクタ 97">
          <a:extLst>
            <a:ext uri="{FF2B5EF4-FFF2-40B4-BE49-F238E27FC236}">
              <a16:creationId xmlns:a16="http://schemas.microsoft.com/office/drawing/2014/main" id="{E02F1EC1-FE65-4CA8-9689-4FD81EFF7950}"/>
            </a:ext>
          </a:extLst>
        </xdr:cNvPr>
        <xdr:cNvCxnSpPr/>
      </xdr:nvCxnSpPr>
      <xdr:spPr>
        <a:xfrm>
          <a:off x="2301875" y="6355715"/>
          <a:ext cx="6858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138854</xdr:rowOff>
    </xdr:from>
    <xdr:to>
      <xdr:col>7</xdr:col>
      <xdr:colOff>187325</xdr:colOff>
      <xdr:row>34</xdr:row>
      <xdr:rowOff>69004</xdr:rowOff>
    </xdr:to>
    <xdr:sp macro="" textlink="">
      <xdr:nvSpPr>
        <xdr:cNvPr id="99" name="楕円 98">
          <a:extLst>
            <a:ext uri="{FF2B5EF4-FFF2-40B4-BE49-F238E27FC236}">
              <a16:creationId xmlns:a16="http://schemas.microsoft.com/office/drawing/2014/main" id="{B3F1A299-63A9-4C71-AB8F-731643B2CE2A}"/>
            </a:ext>
          </a:extLst>
        </xdr:cNvPr>
        <xdr:cNvSpPr/>
      </xdr:nvSpPr>
      <xdr:spPr>
        <a:xfrm>
          <a:off x="1558925" y="628565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18204</xdr:rowOff>
    </xdr:from>
    <xdr:to>
      <xdr:col>11</xdr:col>
      <xdr:colOff>136525</xdr:colOff>
      <xdr:row>34</xdr:row>
      <xdr:rowOff>46990</xdr:rowOff>
    </xdr:to>
    <xdr:cxnSp macro="">
      <xdr:nvCxnSpPr>
        <xdr:cNvPr id="100" name="直線コネクタ 99">
          <a:extLst>
            <a:ext uri="{FF2B5EF4-FFF2-40B4-BE49-F238E27FC236}">
              <a16:creationId xmlns:a16="http://schemas.microsoft.com/office/drawing/2014/main" id="{5302FED8-148C-4394-8890-3C57F743345D}"/>
            </a:ext>
          </a:extLst>
        </xdr:cNvPr>
        <xdr:cNvCxnSpPr/>
      </xdr:nvCxnSpPr>
      <xdr:spPr>
        <a:xfrm>
          <a:off x="1616075" y="6323754"/>
          <a:ext cx="685800" cy="3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60130</xdr:rowOff>
    </xdr:from>
    <xdr:ext cx="405111" cy="259045"/>
    <xdr:sp macro="" textlink="">
      <xdr:nvSpPr>
        <xdr:cNvPr id="101" name="n_1aveValue有形固定資産減価償却率">
          <a:extLst>
            <a:ext uri="{FF2B5EF4-FFF2-40B4-BE49-F238E27FC236}">
              <a16:creationId xmlns:a16="http://schemas.microsoft.com/office/drawing/2014/main" id="{EE64B1EA-3681-465F-8BC7-4FEAE73904AC}"/>
            </a:ext>
          </a:extLst>
        </xdr:cNvPr>
        <xdr:cNvSpPr txBox="1"/>
      </xdr:nvSpPr>
      <xdr:spPr>
        <a:xfrm>
          <a:off x="3474094" y="5556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102" name="n_2aveValue有形固定資産減価償却率">
          <a:extLst>
            <a:ext uri="{FF2B5EF4-FFF2-40B4-BE49-F238E27FC236}">
              <a16:creationId xmlns:a16="http://schemas.microsoft.com/office/drawing/2014/main" id="{79A0CF1F-934D-4090-99C7-BBD6210F90DA}"/>
            </a:ext>
          </a:extLst>
        </xdr:cNvPr>
        <xdr:cNvSpPr txBox="1"/>
      </xdr:nvSpPr>
      <xdr:spPr>
        <a:xfrm>
          <a:off x="2797819" y="5534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103" name="n_3aveValue有形固定資産減価償却率">
          <a:extLst>
            <a:ext uri="{FF2B5EF4-FFF2-40B4-BE49-F238E27FC236}">
              <a16:creationId xmlns:a16="http://schemas.microsoft.com/office/drawing/2014/main" id="{C377D0D1-34E7-41DC-856D-7EDEE7511818}"/>
            </a:ext>
          </a:extLst>
        </xdr:cNvPr>
        <xdr:cNvSpPr txBox="1"/>
      </xdr:nvSpPr>
      <xdr:spPr>
        <a:xfrm>
          <a:off x="2112019" y="549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a:extLst>
            <a:ext uri="{FF2B5EF4-FFF2-40B4-BE49-F238E27FC236}">
              <a16:creationId xmlns:a16="http://schemas.microsoft.com/office/drawing/2014/main" id="{543D10CE-2439-4299-B9FB-68DD276F7656}"/>
            </a:ext>
          </a:extLst>
        </xdr:cNvPr>
        <xdr:cNvSpPr txBox="1"/>
      </xdr:nvSpPr>
      <xdr:spPr>
        <a:xfrm>
          <a:off x="1426219" y="54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124900</xdr:rowOff>
    </xdr:from>
    <xdr:ext cx="405111" cy="259045"/>
    <xdr:sp macro="" textlink="">
      <xdr:nvSpPr>
        <xdr:cNvPr id="105" name="n_1mainValue有形固定資産減価償却率">
          <a:extLst>
            <a:ext uri="{FF2B5EF4-FFF2-40B4-BE49-F238E27FC236}">
              <a16:creationId xmlns:a16="http://schemas.microsoft.com/office/drawing/2014/main" id="{2B690A85-A3F2-4619-BF8F-6159C9A2E746}"/>
            </a:ext>
          </a:extLst>
        </xdr:cNvPr>
        <xdr:cNvSpPr txBox="1"/>
      </xdr:nvSpPr>
      <xdr:spPr>
        <a:xfrm>
          <a:off x="3474094" y="642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132097</xdr:rowOff>
    </xdr:from>
    <xdr:ext cx="405111" cy="259045"/>
    <xdr:sp macro="" textlink="">
      <xdr:nvSpPr>
        <xdr:cNvPr id="106" name="n_2mainValue有形固定資産減価償却率">
          <a:extLst>
            <a:ext uri="{FF2B5EF4-FFF2-40B4-BE49-F238E27FC236}">
              <a16:creationId xmlns:a16="http://schemas.microsoft.com/office/drawing/2014/main" id="{5CC76DBB-79C8-4987-AE3B-8B3D92B56F25}"/>
            </a:ext>
          </a:extLst>
        </xdr:cNvPr>
        <xdr:cNvSpPr txBox="1"/>
      </xdr:nvSpPr>
      <xdr:spPr>
        <a:xfrm>
          <a:off x="2797819"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88917</xdr:rowOff>
    </xdr:from>
    <xdr:ext cx="405111" cy="259045"/>
    <xdr:sp macro="" textlink="">
      <xdr:nvSpPr>
        <xdr:cNvPr id="107" name="n_3mainValue有形固定資産減価償却率">
          <a:extLst>
            <a:ext uri="{FF2B5EF4-FFF2-40B4-BE49-F238E27FC236}">
              <a16:creationId xmlns:a16="http://schemas.microsoft.com/office/drawing/2014/main" id="{E5CC0BB5-7C13-4912-A8A7-0ADDF90B9622}"/>
            </a:ext>
          </a:extLst>
        </xdr:cNvPr>
        <xdr:cNvSpPr txBox="1"/>
      </xdr:nvSpPr>
      <xdr:spPr>
        <a:xfrm>
          <a:off x="2112019"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60131</xdr:rowOff>
    </xdr:from>
    <xdr:ext cx="405111" cy="259045"/>
    <xdr:sp macro="" textlink="">
      <xdr:nvSpPr>
        <xdr:cNvPr id="108" name="n_4mainValue有形固定資産減価償却率">
          <a:extLst>
            <a:ext uri="{FF2B5EF4-FFF2-40B4-BE49-F238E27FC236}">
              <a16:creationId xmlns:a16="http://schemas.microsoft.com/office/drawing/2014/main" id="{BA77BC93-51FD-4D4D-95A8-C89B7AEA449B}"/>
            </a:ext>
          </a:extLst>
        </xdr:cNvPr>
        <xdr:cNvSpPr txBox="1"/>
      </xdr:nvSpPr>
      <xdr:spPr>
        <a:xfrm>
          <a:off x="1426219" y="636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49993AA0-B3BC-4F90-9242-BB2E71295057}"/>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4F130A75-37C9-4737-A4C4-0ECA2D833C6A}"/>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D5D52B5B-1A2F-41E8-9A5F-7E396F1A6E90}"/>
            </a:ext>
          </a:extLst>
        </xdr:cNvPr>
        <xdr:cNvSpPr/>
      </xdr:nvSpPr>
      <xdr:spPr>
        <a:xfrm>
          <a:off x="12446540" y="44301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F7C74792-D826-4F26-A5A1-161C869FDBEB}"/>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985F5591-618B-4C5B-B02F-E6E9E71DB5B4}"/>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DF926521-216F-4D09-8786-77D709C41822}"/>
            </a:ext>
          </a:extLst>
        </xdr:cNvPr>
        <xdr:cNvSpPr/>
      </xdr:nvSpPr>
      <xdr:spPr>
        <a:xfrm>
          <a:off x="153416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F0043235-9DF0-42B6-975D-9D6CAB842CAB}"/>
            </a:ext>
          </a:extLst>
        </xdr:cNvPr>
        <xdr:cNvSpPr/>
      </xdr:nvSpPr>
      <xdr:spPr>
        <a:xfrm>
          <a:off x="153416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EA375E0C-1E86-4703-8C34-97732451D352}"/>
            </a:ext>
          </a:extLst>
        </xdr:cNvPr>
        <xdr:cNvSpPr/>
      </xdr:nvSpPr>
      <xdr:spPr>
        <a:xfrm>
          <a:off x="168179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326E059-81A4-4A20-B3BA-4806F9F40EBA}"/>
            </a:ext>
          </a:extLst>
        </xdr:cNvPr>
        <xdr:cNvSpPr/>
      </xdr:nvSpPr>
      <xdr:spPr>
        <a:xfrm>
          <a:off x="168179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9B7275C9-A7B3-46D6-8983-3931C816AC9A}"/>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31B8D0D0-C7B1-4E47-A3CB-DA9AC99812EB}"/>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7B20E8DE-92A5-4323-AC69-C0B0767B3639}"/>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A14F260D-F970-4135-AA34-01EE1D4D328E}"/>
            </a:ext>
          </a:extLst>
        </xdr:cNvPr>
        <xdr:cNvSpPr txBox="1"/>
      </xdr:nvSpPr>
      <xdr:spPr>
        <a:xfrm>
          <a:off x="143224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債務償還比率は類似団体及び県平均を下回っている。これは、近年市債の新規発行を抑制してきたほか、新庁舎建設のために基金を複数年にわたって多額に積み立ててきたことによるものである。</a:t>
          </a:r>
        </a:p>
        <a:p>
          <a:r>
            <a:rPr kumimoji="1" lang="ja-JP" altLang="en-US" sz="1100">
              <a:latin typeface="ＭＳ Ｐゴシック" panose="020B0600070205080204" pitchFamily="50" charset="-128"/>
              <a:ea typeface="ＭＳ Ｐゴシック" panose="020B0600070205080204" pitchFamily="50" charset="-128"/>
            </a:rPr>
            <a:t>一方、令和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年度においては新庁舎建設等整備に係る市債借入額が多額となったことなどから、債務償還比率が前年度から</a:t>
          </a:r>
          <a:r>
            <a:rPr kumimoji="1" lang="en-US" altLang="ja-JP" sz="1100">
              <a:latin typeface="ＭＳ Ｐゴシック" panose="020B0600070205080204" pitchFamily="50" charset="-128"/>
              <a:ea typeface="ＭＳ Ｐゴシック" panose="020B0600070205080204" pitchFamily="50" charset="-128"/>
            </a:rPr>
            <a:t>17.7</a:t>
          </a:r>
          <a:r>
            <a:rPr kumimoji="1" lang="ja-JP" altLang="en-US" sz="1100">
              <a:latin typeface="ＭＳ Ｐゴシック" panose="020B0600070205080204" pitchFamily="50" charset="-128"/>
              <a:ea typeface="ＭＳ Ｐゴシック" panose="020B0600070205080204" pitchFamily="50" charset="-128"/>
            </a:rPr>
            <a:t>ポイント増加している。現在進めている新庁舎建設については、基金の充当のほか多額の地方債の借入も予定されていることから、今後も債務償還比率は増加していくと見込まれる。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186BC18E-FF24-4B94-BC90-4330E179E99B}"/>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1B1FC888-2447-4593-9FD9-3654D572BFB6}"/>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19618878-BB6C-4C40-BE35-462F2C707C13}"/>
            </a:ext>
          </a:extLst>
        </xdr:cNvPr>
        <xdr:cNvSpPr txBox="1"/>
      </xdr:nvSpPr>
      <xdr:spPr>
        <a:xfrm>
          <a:off x="9708926"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8655B1DF-F0BE-4D92-9C5F-3D16A0DEE2BF}"/>
            </a:ext>
          </a:extLst>
        </xdr:cNvPr>
        <xdr:cNvCxnSpPr/>
      </xdr:nvCxnSpPr>
      <xdr:spPr>
        <a:xfrm>
          <a:off x="10198100" y="64568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D57F2580-0ECB-4B87-A2A1-1D9950231E24}"/>
            </a:ext>
          </a:extLst>
        </xdr:cNvPr>
        <xdr:cNvSpPr txBox="1"/>
      </xdr:nvSpPr>
      <xdr:spPr>
        <a:xfrm>
          <a:off x="9708926" y="63630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4D5F0EFC-8635-4D06-9F0C-546CF5C7F50D}"/>
            </a:ext>
          </a:extLst>
        </xdr:cNvPr>
        <xdr:cNvCxnSpPr/>
      </xdr:nvCxnSpPr>
      <xdr:spPr>
        <a:xfrm>
          <a:off x="10198100" y="61161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747F28D0-F420-4E95-B518-1BC3A3088222}"/>
            </a:ext>
          </a:extLst>
        </xdr:cNvPr>
        <xdr:cNvSpPr txBox="1"/>
      </xdr:nvSpPr>
      <xdr:spPr>
        <a:xfrm>
          <a:off x="9762011" y="60223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15E46413-CF9E-41E8-928D-C34639A0BF3D}"/>
            </a:ext>
          </a:extLst>
        </xdr:cNvPr>
        <xdr:cNvCxnSpPr/>
      </xdr:nvCxnSpPr>
      <xdr:spPr>
        <a:xfrm>
          <a:off x="10198100" y="57785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BA4D6106-E6A2-4589-8214-7FF66BFAEC84}"/>
            </a:ext>
          </a:extLst>
        </xdr:cNvPr>
        <xdr:cNvSpPr txBox="1"/>
      </xdr:nvSpPr>
      <xdr:spPr>
        <a:xfrm>
          <a:off x="9762011" y="5684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A4A84B69-A05F-4167-B38E-DFCF92E57FB9}"/>
            </a:ext>
          </a:extLst>
        </xdr:cNvPr>
        <xdr:cNvCxnSpPr/>
      </xdr:nvCxnSpPr>
      <xdr:spPr>
        <a:xfrm>
          <a:off x="10198100" y="54377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443B9B8B-DB0D-406B-934E-FA8878D7AD54}"/>
            </a:ext>
          </a:extLst>
        </xdr:cNvPr>
        <xdr:cNvSpPr txBox="1"/>
      </xdr:nvSpPr>
      <xdr:spPr>
        <a:xfrm>
          <a:off x="9762011" y="53439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E696EABC-86BC-4904-9490-6B904892501E}"/>
            </a:ext>
          </a:extLst>
        </xdr:cNvPr>
        <xdr:cNvCxnSpPr/>
      </xdr:nvCxnSpPr>
      <xdr:spPr>
        <a:xfrm>
          <a:off x="10198100" y="50969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4" name="テキスト ボックス 133">
          <a:extLst>
            <a:ext uri="{FF2B5EF4-FFF2-40B4-BE49-F238E27FC236}">
              <a16:creationId xmlns:a16="http://schemas.microsoft.com/office/drawing/2014/main" id="{9CD3AD6A-7DB1-4150-A58F-9B7DF64A30F2}"/>
            </a:ext>
          </a:extLst>
        </xdr:cNvPr>
        <xdr:cNvSpPr txBox="1"/>
      </xdr:nvSpPr>
      <xdr:spPr>
        <a:xfrm>
          <a:off x="9762011" y="50126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B44CAAA5-51C8-4C26-A511-18348B1CB7E3}"/>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id="{55C1E362-B134-48BA-8057-A0CCB3509C8E}"/>
            </a:ext>
          </a:extLst>
        </xdr:cNvPr>
        <xdr:cNvSpPr txBox="1"/>
      </xdr:nvSpPr>
      <xdr:spPr>
        <a:xfrm>
          <a:off x="9867778" y="46655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id="{724FE31A-DBAB-4F83-838E-003A07482697}"/>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79830</xdr:rowOff>
    </xdr:from>
    <xdr:to>
      <xdr:col>76</xdr:col>
      <xdr:colOff>21589</xdr:colOff>
      <xdr:row>33</xdr:row>
      <xdr:rowOff>145574</xdr:rowOff>
    </xdr:to>
    <xdr:cxnSp macro="">
      <xdr:nvCxnSpPr>
        <xdr:cNvPr id="138" name="直線コネクタ 137">
          <a:extLst>
            <a:ext uri="{FF2B5EF4-FFF2-40B4-BE49-F238E27FC236}">
              <a16:creationId xmlns:a16="http://schemas.microsoft.com/office/drawing/2014/main" id="{8C911049-E90F-4FCD-9152-89223F226CD8}"/>
            </a:ext>
          </a:extLst>
        </xdr:cNvPr>
        <xdr:cNvCxnSpPr/>
      </xdr:nvCxnSpPr>
      <xdr:spPr>
        <a:xfrm flipV="1">
          <a:off x="13326745" y="5093155"/>
          <a:ext cx="1269" cy="1192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149401</xdr:rowOff>
    </xdr:from>
    <xdr:ext cx="469744" cy="259045"/>
    <xdr:sp macro="" textlink="">
      <xdr:nvSpPr>
        <xdr:cNvPr id="139" name="債務償還比率最小値テキスト">
          <a:extLst>
            <a:ext uri="{FF2B5EF4-FFF2-40B4-BE49-F238E27FC236}">
              <a16:creationId xmlns:a16="http://schemas.microsoft.com/office/drawing/2014/main" id="{0963227E-21C1-478A-A7CC-3BCDABB9669F}"/>
            </a:ext>
          </a:extLst>
        </xdr:cNvPr>
        <xdr:cNvSpPr txBox="1"/>
      </xdr:nvSpPr>
      <xdr:spPr>
        <a:xfrm>
          <a:off x="13379450" y="629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145574</xdr:rowOff>
    </xdr:from>
    <xdr:to>
      <xdr:col>76</xdr:col>
      <xdr:colOff>111125</xdr:colOff>
      <xdr:row>33</xdr:row>
      <xdr:rowOff>145574</xdr:rowOff>
    </xdr:to>
    <xdr:cxnSp macro="">
      <xdr:nvCxnSpPr>
        <xdr:cNvPr id="140" name="直線コネクタ 139">
          <a:extLst>
            <a:ext uri="{FF2B5EF4-FFF2-40B4-BE49-F238E27FC236}">
              <a16:creationId xmlns:a16="http://schemas.microsoft.com/office/drawing/2014/main" id="{7A23089C-6E46-4120-84C8-C28146C71274}"/>
            </a:ext>
          </a:extLst>
        </xdr:cNvPr>
        <xdr:cNvCxnSpPr/>
      </xdr:nvCxnSpPr>
      <xdr:spPr>
        <a:xfrm>
          <a:off x="13255625" y="628602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26507</xdr:rowOff>
    </xdr:from>
    <xdr:ext cx="469744" cy="259045"/>
    <xdr:sp macro="" textlink="">
      <xdr:nvSpPr>
        <xdr:cNvPr id="141" name="債務償還比率最大値テキスト">
          <a:extLst>
            <a:ext uri="{FF2B5EF4-FFF2-40B4-BE49-F238E27FC236}">
              <a16:creationId xmlns:a16="http://schemas.microsoft.com/office/drawing/2014/main" id="{F8F3D716-5CBF-49DD-A67D-0D52EF4AE5BD}"/>
            </a:ext>
          </a:extLst>
        </xdr:cNvPr>
        <xdr:cNvSpPr txBox="1"/>
      </xdr:nvSpPr>
      <xdr:spPr>
        <a:xfrm>
          <a:off x="13379450" y="487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79830</xdr:rowOff>
    </xdr:from>
    <xdr:to>
      <xdr:col>76</xdr:col>
      <xdr:colOff>111125</xdr:colOff>
      <xdr:row>26</xdr:row>
      <xdr:rowOff>79830</xdr:rowOff>
    </xdr:to>
    <xdr:cxnSp macro="">
      <xdr:nvCxnSpPr>
        <xdr:cNvPr id="142" name="直線コネクタ 141">
          <a:extLst>
            <a:ext uri="{FF2B5EF4-FFF2-40B4-BE49-F238E27FC236}">
              <a16:creationId xmlns:a16="http://schemas.microsoft.com/office/drawing/2014/main" id="{0A9CF826-F412-47A8-911A-86243FE807DE}"/>
            </a:ext>
          </a:extLst>
        </xdr:cNvPr>
        <xdr:cNvCxnSpPr/>
      </xdr:nvCxnSpPr>
      <xdr:spPr>
        <a:xfrm>
          <a:off x="13255625" y="5093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153232</xdr:rowOff>
    </xdr:from>
    <xdr:ext cx="469744" cy="259045"/>
    <xdr:sp macro="" textlink="">
      <xdr:nvSpPr>
        <xdr:cNvPr id="143" name="債務償還比率平均値テキスト">
          <a:extLst>
            <a:ext uri="{FF2B5EF4-FFF2-40B4-BE49-F238E27FC236}">
              <a16:creationId xmlns:a16="http://schemas.microsoft.com/office/drawing/2014/main" id="{FEE93D2C-B11B-4DD9-B8FD-44084F10491F}"/>
            </a:ext>
          </a:extLst>
        </xdr:cNvPr>
        <xdr:cNvSpPr txBox="1"/>
      </xdr:nvSpPr>
      <xdr:spPr>
        <a:xfrm>
          <a:off x="13379450" y="5811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3355</xdr:rowOff>
    </xdr:from>
    <xdr:to>
      <xdr:col>76</xdr:col>
      <xdr:colOff>73025</xdr:colOff>
      <xdr:row>31</xdr:row>
      <xdr:rowOff>104955</xdr:rowOff>
    </xdr:to>
    <xdr:sp macro="" textlink="">
      <xdr:nvSpPr>
        <xdr:cNvPr id="144" name="フローチャート: 判断 143">
          <a:extLst>
            <a:ext uri="{FF2B5EF4-FFF2-40B4-BE49-F238E27FC236}">
              <a16:creationId xmlns:a16="http://schemas.microsoft.com/office/drawing/2014/main" id="{C482DDF8-7D66-4C91-9CC7-5F2B6B9EFF75}"/>
            </a:ext>
          </a:extLst>
        </xdr:cNvPr>
        <xdr:cNvSpPr/>
      </xdr:nvSpPr>
      <xdr:spPr>
        <a:xfrm>
          <a:off x="13293725" y="58263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95112</xdr:rowOff>
    </xdr:from>
    <xdr:to>
      <xdr:col>72</xdr:col>
      <xdr:colOff>123825</xdr:colOff>
      <xdr:row>32</xdr:row>
      <xdr:rowOff>25262</xdr:rowOff>
    </xdr:to>
    <xdr:sp macro="" textlink="">
      <xdr:nvSpPr>
        <xdr:cNvPr id="145" name="フローチャート: 判断 144">
          <a:extLst>
            <a:ext uri="{FF2B5EF4-FFF2-40B4-BE49-F238E27FC236}">
              <a16:creationId xmlns:a16="http://schemas.microsoft.com/office/drawing/2014/main" id="{AB7C1D84-F01A-4F78-A07E-12872733F675}"/>
            </a:ext>
          </a:extLst>
        </xdr:cNvPr>
        <xdr:cNvSpPr/>
      </xdr:nvSpPr>
      <xdr:spPr>
        <a:xfrm>
          <a:off x="12646025" y="59148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56790</xdr:rowOff>
    </xdr:from>
    <xdr:to>
      <xdr:col>68</xdr:col>
      <xdr:colOff>123825</xdr:colOff>
      <xdr:row>31</xdr:row>
      <xdr:rowOff>158390</xdr:rowOff>
    </xdr:to>
    <xdr:sp macro="" textlink="">
      <xdr:nvSpPr>
        <xdr:cNvPr id="146" name="フローチャート: 判断 145">
          <a:extLst>
            <a:ext uri="{FF2B5EF4-FFF2-40B4-BE49-F238E27FC236}">
              <a16:creationId xmlns:a16="http://schemas.microsoft.com/office/drawing/2014/main" id="{5FA9402A-D7CC-4B81-9555-B5FF7536F0C2}"/>
            </a:ext>
          </a:extLst>
        </xdr:cNvPr>
        <xdr:cNvSpPr/>
      </xdr:nvSpPr>
      <xdr:spPr>
        <a:xfrm>
          <a:off x="11960225" y="58765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13430</xdr:rowOff>
    </xdr:from>
    <xdr:to>
      <xdr:col>64</xdr:col>
      <xdr:colOff>123825</xdr:colOff>
      <xdr:row>31</xdr:row>
      <xdr:rowOff>115030</xdr:rowOff>
    </xdr:to>
    <xdr:sp macro="" textlink="">
      <xdr:nvSpPr>
        <xdr:cNvPr id="147" name="フローチャート: 判断 146">
          <a:extLst>
            <a:ext uri="{FF2B5EF4-FFF2-40B4-BE49-F238E27FC236}">
              <a16:creationId xmlns:a16="http://schemas.microsoft.com/office/drawing/2014/main" id="{9D3318D3-B2B1-49D1-B5FD-6CE82BB36DB9}"/>
            </a:ext>
          </a:extLst>
        </xdr:cNvPr>
        <xdr:cNvSpPr/>
      </xdr:nvSpPr>
      <xdr:spPr>
        <a:xfrm>
          <a:off x="11274425" y="58300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163650</xdr:rowOff>
    </xdr:from>
    <xdr:to>
      <xdr:col>60</xdr:col>
      <xdr:colOff>123825</xdr:colOff>
      <xdr:row>31</xdr:row>
      <xdr:rowOff>93800</xdr:rowOff>
    </xdr:to>
    <xdr:sp macro="" textlink="">
      <xdr:nvSpPr>
        <xdr:cNvPr id="148" name="フローチャート: 判断 147">
          <a:extLst>
            <a:ext uri="{FF2B5EF4-FFF2-40B4-BE49-F238E27FC236}">
              <a16:creationId xmlns:a16="http://schemas.microsoft.com/office/drawing/2014/main" id="{E58B76C9-4A36-43E8-8E16-EFD7FBBA7301}"/>
            </a:ext>
          </a:extLst>
        </xdr:cNvPr>
        <xdr:cNvSpPr/>
      </xdr:nvSpPr>
      <xdr:spPr>
        <a:xfrm>
          <a:off x="10588625" y="5818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7E8C4DDD-351E-48DC-8954-D99FC4DE6955}"/>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4CF017BD-90D6-4EC4-8F2D-BC2817B389D5}"/>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5F8EE46-95D0-4401-BF30-CFE688A81B0D}"/>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B366A26-FA08-43AA-8278-0E21145D469C}"/>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F50B4724-9E82-47B8-8538-DF45FF003570}"/>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141870</xdr:rowOff>
    </xdr:from>
    <xdr:to>
      <xdr:col>76</xdr:col>
      <xdr:colOff>73025</xdr:colOff>
      <xdr:row>30</xdr:row>
      <xdr:rowOff>72020</xdr:rowOff>
    </xdr:to>
    <xdr:sp macro="" textlink="">
      <xdr:nvSpPr>
        <xdr:cNvPr id="154" name="楕円 153">
          <a:extLst>
            <a:ext uri="{FF2B5EF4-FFF2-40B4-BE49-F238E27FC236}">
              <a16:creationId xmlns:a16="http://schemas.microsoft.com/office/drawing/2014/main" id="{899DD9FC-F869-4A28-92CE-CE19B447006E}"/>
            </a:ext>
          </a:extLst>
        </xdr:cNvPr>
        <xdr:cNvSpPr/>
      </xdr:nvSpPr>
      <xdr:spPr>
        <a:xfrm>
          <a:off x="13293725" y="564097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164747</xdr:rowOff>
    </xdr:from>
    <xdr:ext cx="469744" cy="259045"/>
    <xdr:sp macro="" textlink="">
      <xdr:nvSpPr>
        <xdr:cNvPr id="155" name="債務償還比率該当値テキスト">
          <a:extLst>
            <a:ext uri="{FF2B5EF4-FFF2-40B4-BE49-F238E27FC236}">
              <a16:creationId xmlns:a16="http://schemas.microsoft.com/office/drawing/2014/main" id="{D20454B4-DD61-47BB-A814-D1BB0551F456}"/>
            </a:ext>
          </a:extLst>
        </xdr:cNvPr>
        <xdr:cNvSpPr txBox="1"/>
      </xdr:nvSpPr>
      <xdr:spPr>
        <a:xfrm>
          <a:off x="13379450" y="549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110024</xdr:rowOff>
    </xdr:from>
    <xdr:to>
      <xdr:col>72</xdr:col>
      <xdr:colOff>123825</xdr:colOff>
      <xdr:row>30</xdr:row>
      <xdr:rowOff>40174</xdr:rowOff>
    </xdr:to>
    <xdr:sp macro="" textlink="">
      <xdr:nvSpPr>
        <xdr:cNvPr id="156" name="楕円 155">
          <a:extLst>
            <a:ext uri="{FF2B5EF4-FFF2-40B4-BE49-F238E27FC236}">
              <a16:creationId xmlns:a16="http://schemas.microsoft.com/office/drawing/2014/main" id="{EB8E33F1-C39F-4577-AF07-71C5CC1F2589}"/>
            </a:ext>
          </a:extLst>
        </xdr:cNvPr>
        <xdr:cNvSpPr/>
      </xdr:nvSpPr>
      <xdr:spPr>
        <a:xfrm>
          <a:off x="12646025" y="56027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160824</xdr:rowOff>
    </xdr:from>
    <xdr:to>
      <xdr:col>76</xdr:col>
      <xdr:colOff>22225</xdr:colOff>
      <xdr:row>30</xdr:row>
      <xdr:rowOff>21220</xdr:rowOff>
    </xdr:to>
    <xdr:cxnSp macro="">
      <xdr:nvCxnSpPr>
        <xdr:cNvPr id="157" name="直線コネクタ 156">
          <a:extLst>
            <a:ext uri="{FF2B5EF4-FFF2-40B4-BE49-F238E27FC236}">
              <a16:creationId xmlns:a16="http://schemas.microsoft.com/office/drawing/2014/main" id="{869D70A8-05BA-4D21-A0D6-16306C94B0E4}"/>
            </a:ext>
          </a:extLst>
        </xdr:cNvPr>
        <xdr:cNvCxnSpPr/>
      </xdr:nvCxnSpPr>
      <xdr:spPr>
        <a:xfrm>
          <a:off x="12693650" y="5659924"/>
          <a:ext cx="638175" cy="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168307</xdr:rowOff>
    </xdr:from>
    <xdr:to>
      <xdr:col>68</xdr:col>
      <xdr:colOff>123825</xdr:colOff>
      <xdr:row>29</xdr:row>
      <xdr:rowOff>98457</xdr:rowOff>
    </xdr:to>
    <xdr:sp macro="" textlink="">
      <xdr:nvSpPr>
        <xdr:cNvPr id="158" name="楕円 157">
          <a:extLst>
            <a:ext uri="{FF2B5EF4-FFF2-40B4-BE49-F238E27FC236}">
              <a16:creationId xmlns:a16="http://schemas.microsoft.com/office/drawing/2014/main" id="{715F228C-1D94-444F-84CD-E12AFA3C8D55}"/>
            </a:ext>
          </a:extLst>
        </xdr:cNvPr>
        <xdr:cNvSpPr/>
      </xdr:nvSpPr>
      <xdr:spPr>
        <a:xfrm>
          <a:off x="11960225" y="549278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47657</xdr:rowOff>
    </xdr:from>
    <xdr:to>
      <xdr:col>72</xdr:col>
      <xdr:colOff>73025</xdr:colOff>
      <xdr:row>29</xdr:row>
      <xdr:rowOff>160824</xdr:rowOff>
    </xdr:to>
    <xdr:cxnSp macro="">
      <xdr:nvCxnSpPr>
        <xdr:cNvPr id="159" name="直線コネクタ 158">
          <a:extLst>
            <a:ext uri="{FF2B5EF4-FFF2-40B4-BE49-F238E27FC236}">
              <a16:creationId xmlns:a16="http://schemas.microsoft.com/office/drawing/2014/main" id="{A7C803D9-EBBC-40E7-A74B-B6851CFC171C}"/>
            </a:ext>
          </a:extLst>
        </xdr:cNvPr>
        <xdr:cNvCxnSpPr/>
      </xdr:nvCxnSpPr>
      <xdr:spPr>
        <a:xfrm>
          <a:off x="12007850" y="5540407"/>
          <a:ext cx="685800" cy="11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125127</xdr:rowOff>
    </xdr:from>
    <xdr:to>
      <xdr:col>64</xdr:col>
      <xdr:colOff>123825</xdr:colOff>
      <xdr:row>29</xdr:row>
      <xdr:rowOff>55277</xdr:rowOff>
    </xdr:to>
    <xdr:sp macro="" textlink="">
      <xdr:nvSpPr>
        <xdr:cNvPr id="160" name="楕円 159">
          <a:extLst>
            <a:ext uri="{FF2B5EF4-FFF2-40B4-BE49-F238E27FC236}">
              <a16:creationId xmlns:a16="http://schemas.microsoft.com/office/drawing/2014/main" id="{7F9780C4-B8C6-4D58-A90F-E3D517C0BC5D}"/>
            </a:ext>
          </a:extLst>
        </xdr:cNvPr>
        <xdr:cNvSpPr/>
      </xdr:nvSpPr>
      <xdr:spPr>
        <a:xfrm>
          <a:off x="11274425" y="54559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4477</xdr:rowOff>
    </xdr:from>
    <xdr:to>
      <xdr:col>68</xdr:col>
      <xdr:colOff>73025</xdr:colOff>
      <xdr:row>29</xdr:row>
      <xdr:rowOff>47657</xdr:rowOff>
    </xdr:to>
    <xdr:cxnSp macro="">
      <xdr:nvCxnSpPr>
        <xdr:cNvPr id="161" name="直線コネクタ 160">
          <a:extLst>
            <a:ext uri="{FF2B5EF4-FFF2-40B4-BE49-F238E27FC236}">
              <a16:creationId xmlns:a16="http://schemas.microsoft.com/office/drawing/2014/main" id="{F0482472-D05D-452A-8146-FBB32B8B834B}"/>
            </a:ext>
          </a:extLst>
        </xdr:cNvPr>
        <xdr:cNvCxnSpPr/>
      </xdr:nvCxnSpPr>
      <xdr:spPr>
        <a:xfrm>
          <a:off x="11322050" y="5503577"/>
          <a:ext cx="6858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138621</xdr:rowOff>
    </xdr:from>
    <xdr:to>
      <xdr:col>60</xdr:col>
      <xdr:colOff>123825</xdr:colOff>
      <xdr:row>29</xdr:row>
      <xdr:rowOff>68771</xdr:rowOff>
    </xdr:to>
    <xdr:sp macro="" textlink="">
      <xdr:nvSpPr>
        <xdr:cNvPr id="162" name="楕円 161">
          <a:extLst>
            <a:ext uri="{FF2B5EF4-FFF2-40B4-BE49-F238E27FC236}">
              <a16:creationId xmlns:a16="http://schemas.microsoft.com/office/drawing/2014/main" id="{37BB3DAC-9E28-423D-970F-22267A88E0E9}"/>
            </a:ext>
          </a:extLst>
        </xdr:cNvPr>
        <xdr:cNvSpPr/>
      </xdr:nvSpPr>
      <xdr:spPr>
        <a:xfrm>
          <a:off x="10588625" y="547579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4477</xdr:rowOff>
    </xdr:from>
    <xdr:to>
      <xdr:col>64</xdr:col>
      <xdr:colOff>73025</xdr:colOff>
      <xdr:row>29</xdr:row>
      <xdr:rowOff>17971</xdr:rowOff>
    </xdr:to>
    <xdr:cxnSp macro="">
      <xdr:nvCxnSpPr>
        <xdr:cNvPr id="163" name="直線コネクタ 162">
          <a:extLst>
            <a:ext uri="{FF2B5EF4-FFF2-40B4-BE49-F238E27FC236}">
              <a16:creationId xmlns:a16="http://schemas.microsoft.com/office/drawing/2014/main" id="{821BE9BC-D25B-469E-A601-9DE178B6FBA1}"/>
            </a:ext>
          </a:extLst>
        </xdr:cNvPr>
        <xdr:cNvCxnSpPr/>
      </xdr:nvCxnSpPr>
      <xdr:spPr>
        <a:xfrm flipV="1">
          <a:off x="10636250" y="5503577"/>
          <a:ext cx="6858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16389</xdr:rowOff>
    </xdr:from>
    <xdr:ext cx="469744" cy="259045"/>
    <xdr:sp macro="" textlink="">
      <xdr:nvSpPr>
        <xdr:cNvPr id="164" name="n_1aveValue債務償還比率">
          <a:extLst>
            <a:ext uri="{FF2B5EF4-FFF2-40B4-BE49-F238E27FC236}">
              <a16:creationId xmlns:a16="http://schemas.microsoft.com/office/drawing/2014/main" id="{B9E21275-B54C-4B18-A6CC-E7FD68124FC5}"/>
            </a:ext>
          </a:extLst>
        </xdr:cNvPr>
        <xdr:cNvSpPr txBox="1"/>
      </xdr:nvSpPr>
      <xdr:spPr>
        <a:xfrm>
          <a:off x="12465127" y="599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149517</xdr:rowOff>
    </xdr:from>
    <xdr:ext cx="469744" cy="259045"/>
    <xdr:sp macro="" textlink="">
      <xdr:nvSpPr>
        <xdr:cNvPr id="165" name="n_2aveValue債務償還比率">
          <a:extLst>
            <a:ext uri="{FF2B5EF4-FFF2-40B4-BE49-F238E27FC236}">
              <a16:creationId xmlns:a16="http://schemas.microsoft.com/office/drawing/2014/main" id="{1FF53E17-8E61-42E6-B1F8-968866EFEFA4}"/>
            </a:ext>
          </a:extLst>
        </xdr:cNvPr>
        <xdr:cNvSpPr txBox="1"/>
      </xdr:nvSpPr>
      <xdr:spPr>
        <a:xfrm>
          <a:off x="11788852" y="596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106157</xdr:rowOff>
    </xdr:from>
    <xdr:ext cx="469744" cy="259045"/>
    <xdr:sp macro="" textlink="">
      <xdr:nvSpPr>
        <xdr:cNvPr id="166" name="n_3aveValue債務償還比率">
          <a:extLst>
            <a:ext uri="{FF2B5EF4-FFF2-40B4-BE49-F238E27FC236}">
              <a16:creationId xmlns:a16="http://schemas.microsoft.com/office/drawing/2014/main" id="{08920057-BDC9-478C-B55D-43D225316069}"/>
            </a:ext>
          </a:extLst>
        </xdr:cNvPr>
        <xdr:cNvSpPr txBox="1"/>
      </xdr:nvSpPr>
      <xdr:spPr>
        <a:xfrm>
          <a:off x="11103052" y="592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84927</xdr:rowOff>
    </xdr:from>
    <xdr:ext cx="469744" cy="259045"/>
    <xdr:sp macro="" textlink="">
      <xdr:nvSpPr>
        <xdr:cNvPr id="167" name="n_4aveValue債務償還比率">
          <a:extLst>
            <a:ext uri="{FF2B5EF4-FFF2-40B4-BE49-F238E27FC236}">
              <a16:creationId xmlns:a16="http://schemas.microsoft.com/office/drawing/2014/main" id="{523A11DF-B236-4D02-91D5-E1A4BDE9BA49}"/>
            </a:ext>
          </a:extLst>
        </xdr:cNvPr>
        <xdr:cNvSpPr txBox="1"/>
      </xdr:nvSpPr>
      <xdr:spPr>
        <a:xfrm>
          <a:off x="10417252" y="59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56701</xdr:rowOff>
    </xdr:from>
    <xdr:ext cx="469744" cy="259045"/>
    <xdr:sp macro="" textlink="">
      <xdr:nvSpPr>
        <xdr:cNvPr id="168" name="n_1mainValue債務償還比率">
          <a:extLst>
            <a:ext uri="{FF2B5EF4-FFF2-40B4-BE49-F238E27FC236}">
              <a16:creationId xmlns:a16="http://schemas.microsoft.com/office/drawing/2014/main" id="{324F8C05-1A94-41D7-A331-DE00B667E8C2}"/>
            </a:ext>
          </a:extLst>
        </xdr:cNvPr>
        <xdr:cNvSpPr txBox="1"/>
      </xdr:nvSpPr>
      <xdr:spPr>
        <a:xfrm>
          <a:off x="12465127" y="53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114984</xdr:rowOff>
    </xdr:from>
    <xdr:ext cx="469744" cy="259045"/>
    <xdr:sp macro="" textlink="">
      <xdr:nvSpPr>
        <xdr:cNvPr id="169" name="n_2mainValue債務償還比率">
          <a:extLst>
            <a:ext uri="{FF2B5EF4-FFF2-40B4-BE49-F238E27FC236}">
              <a16:creationId xmlns:a16="http://schemas.microsoft.com/office/drawing/2014/main" id="{A716D5DE-E38D-4AE7-94B6-A033C28E7BB5}"/>
            </a:ext>
          </a:extLst>
        </xdr:cNvPr>
        <xdr:cNvSpPr txBox="1"/>
      </xdr:nvSpPr>
      <xdr:spPr>
        <a:xfrm>
          <a:off x="11788852" y="528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71804</xdr:rowOff>
    </xdr:from>
    <xdr:ext cx="469744" cy="259045"/>
    <xdr:sp macro="" textlink="">
      <xdr:nvSpPr>
        <xdr:cNvPr id="170" name="n_3mainValue債務償還比率">
          <a:extLst>
            <a:ext uri="{FF2B5EF4-FFF2-40B4-BE49-F238E27FC236}">
              <a16:creationId xmlns:a16="http://schemas.microsoft.com/office/drawing/2014/main" id="{9200A41D-755F-4455-ACCB-53BCB831D3BA}"/>
            </a:ext>
          </a:extLst>
        </xdr:cNvPr>
        <xdr:cNvSpPr txBox="1"/>
      </xdr:nvSpPr>
      <xdr:spPr>
        <a:xfrm>
          <a:off x="11103052" y="524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85298</xdr:rowOff>
    </xdr:from>
    <xdr:ext cx="469744" cy="259045"/>
    <xdr:sp macro="" textlink="">
      <xdr:nvSpPr>
        <xdr:cNvPr id="171" name="n_4mainValue債務償還比率">
          <a:extLst>
            <a:ext uri="{FF2B5EF4-FFF2-40B4-BE49-F238E27FC236}">
              <a16:creationId xmlns:a16="http://schemas.microsoft.com/office/drawing/2014/main" id="{CEB2726D-9FC6-407B-99E2-86FACD58B959}"/>
            </a:ext>
          </a:extLst>
        </xdr:cNvPr>
        <xdr:cNvSpPr txBox="1"/>
      </xdr:nvSpPr>
      <xdr:spPr>
        <a:xfrm>
          <a:off x="10417252" y="526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8EC2ADD6-D5BA-4F66-BECD-585B70E66032}"/>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E3A84108-05E9-4FFE-847A-FF8E308826DB}"/>
            </a:ext>
          </a:extLst>
        </xdr:cNvPr>
        <xdr:cNvSpPr/>
      </xdr:nvSpPr>
      <xdr:spPr>
        <a:xfrm>
          <a:off x="1158875" y="112553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92CE6F23-0BD8-4006-9553-E2ACC06FD052}"/>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9CA51060-33A1-441D-91D6-BC6FFD80D575}"/>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D0210D74-DE81-4959-8182-33A932F65C7F}"/>
            </a:ext>
          </a:extLst>
        </xdr:cNvPr>
        <xdr:cNvSpPr txBox="1"/>
      </xdr:nvSpPr>
      <xdr:spPr>
        <a:xfrm>
          <a:off x="835025" y="114649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E6E5D842-86B1-4F2F-B7FE-FBD7F39E7BAB}"/>
            </a:ext>
          </a:extLst>
        </xdr:cNvPr>
        <xdr:cNvSpPr txBox="1"/>
      </xdr:nvSpPr>
      <xdr:spPr>
        <a:xfrm>
          <a:off x="6302375" y="14074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372EAD2-219C-4826-A22C-D4CC2999F9E8}"/>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F84A729-C218-41EE-93C9-E2C2EDE5E934}"/>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3052A03-A97C-4286-80E0-99EC2CD19BF7}"/>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5C2ED9-297A-4EF3-912B-7F6548758A0E}"/>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9094DC9-9695-45A8-9610-066C53556845}"/>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C1E5E9-49B6-45BE-A730-8E856E849B1B}"/>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C29B53-6314-43A3-8B68-2D7C15BFD5B3}"/>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AB677EE-0BE6-45A1-B854-D8BA822EE496}"/>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87084E7-CB97-40C9-BB78-74644A54E927}"/>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71E14D-6C88-47AC-980A-252B14785478}"/>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31,495
31,212
39.93
19,158,633
18,334,479
697,521
8,003,925
11,368,219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63CAF44-6BB3-4BF5-859C-01727B32F660}"/>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7C6B97-0A8C-42D0-859F-5220B852D3F8}"/>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6534D8B-9586-4AB1-9E9C-C06CA8A444FB}"/>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34B3752-C340-4D52-B5C5-149DF3E4365A}"/>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FAA1E8-D0A3-4505-A8AA-32220FE2631E}"/>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863649C-AB91-4097-8235-7348753F593A}"/>
            </a:ext>
          </a:extLst>
        </xdr:cNvPr>
        <xdr:cNvSpPr/>
      </xdr:nvSpPr>
      <xdr:spPr>
        <a:xfrm>
          <a:off x="6467475" y="1628775"/>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1BC2E4-57AE-418D-9D4E-CD83A681D1BF}"/>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65138E8-FF76-4BD7-9A50-3D12083A9C8B}"/>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52D24EC-7977-43DE-B79A-5B02EF81F80C}"/>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A1EF3D8-F6B0-4ED7-A714-1127F5907CF9}"/>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A5579F7-214B-485D-8E19-F53CDD4B5802}"/>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709D28F-C5F4-463F-BE9D-6E1C43B7BD8F}"/>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F3541B6-5D34-47B5-B709-C38CE5873961}"/>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6FAA566-B314-4AA1-B799-8B7625C115A8}"/>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3DE9D23-3F90-4EC3-AEDB-1F58E7644A92}"/>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1B2CF0C-E25C-456D-BC08-91AC0B5CE767}"/>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A33C162-B813-4E9B-8FFB-246814F126E5}"/>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17DF1CE-B830-410B-8816-D72972B2F88B}"/>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35752A6-941F-4E2F-B26D-2CC61CB0DA14}"/>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C74CA89-E8BF-4B41-B9A4-769D0F756549}"/>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67BC4BC-4872-4961-8F89-E48AF56D2D60}"/>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971CA82-6D28-4F83-8F24-73CF0588A68B}"/>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F3047C1-3F65-4DD8-B1B8-1D1F416C35E0}"/>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CE7B4FB-8E6E-424C-86FC-7F0A1AA19A77}"/>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7D8C8A7-491A-4435-9026-9CFEDDBBD944}"/>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6FFC169-2348-40DB-AE75-098302B1073F}"/>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7074D86-485E-4C84-85A9-17AAF151E241}"/>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4E70E1E-1C53-4DB0-81DF-34E225778179}"/>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79B459C-BBD3-4FFF-8401-6AB4845B96B2}"/>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1AFC081-19FF-4385-9B14-0AF686D723E4}"/>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50DEBEB-87A9-4FBC-A345-1AC278C67F70}"/>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9E23026-FE35-44FE-A7A9-9DA04B3455F4}"/>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D158E5C-300F-491C-98A8-2BBCD55A35AA}"/>
            </a:ext>
          </a:extLst>
        </xdr:cNvPr>
        <xdr:cNvCxnSpPr/>
      </xdr:nvCxnSpPr>
      <xdr:spPr>
        <a:xfrm>
          <a:off x="6858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B5685C17-8284-47B5-A677-3BFBED3334E2}"/>
            </a:ext>
          </a:extLst>
        </xdr:cNvPr>
        <xdr:cNvSpPr txBox="1"/>
      </xdr:nvSpPr>
      <xdr:spPr>
        <a:xfrm>
          <a:off x="2789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3FF1D21-79BA-4885-B1E5-A3A2955104C2}"/>
            </a:ext>
          </a:extLst>
        </xdr:cNvPr>
        <xdr:cNvCxnSpPr/>
      </xdr:nvCxnSpPr>
      <xdr:spPr>
        <a:xfrm>
          <a:off x="6858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5B6379F-5DAC-4D78-AEF3-1698E2E922C2}"/>
            </a:ext>
          </a:extLst>
        </xdr:cNvPr>
        <xdr:cNvSpPr txBox="1"/>
      </xdr:nvSpPr>
      <xdr:spPr>
        <a:xfrm>
          <a:off x="339891"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DEA42B45-7706-441F-A2BB-DC116FF6A009}"/>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031B033-6232-4306-A821-D0411F3EA203}"/>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C0C92DB-4C9C-4926-BD27-CB8271C4F616}"/>
            </a:ext>
          </a:extLst>
        </xdr:cNvPr>
        <xdr:cNvCxnSpPr/>
      </xdr:nvCxnSpPr>
      <xdr:spPr>
        <a:xfrm>
          <a:off x="6858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3F06011-4739-4360-AF48-304CDFBB5674}"/>
            </a:ext>
          </a:extLst>
        </xdr:cNvPr>
        <xdr:cNvSpPr txBox="1"/>
      </xdr:nvSpPr>
      <xdr:spPr>
        <a:xfrm>
          <a:off x="339891"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3892C78-3A5D-4168-BE4B-487EEEC1923B}"/>
            </a:ext>
          </a:extLst>
        </xdr:cNvPr>
        <xdr:cNvCxnSpPr/>
      </xdr:nvCxnSpPr>
      <xdr:spPr>
        <a:xfrm>
          <a:off x="6858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9059FF0-7167-4949-AF43-E81C487BD17D}"/>
            </a:ext>
          </a:extLst>
        </xdr:cNvPr>
        <xdr:cNvSpPr txBox="1"/>
      </xdr:nvSpPr>
      <xdr:spPr>
        <a:xfrm>
          <a:off x="339891"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75BD4F1-8039-4B4A-88C2-E80D78F490B1}"/>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C9403F8-4674-444D-85E5-11B2ADD80C21}"/>
            </a:ext>
          </a:extLst>
        </xdr:cNvPr>
        <xdr:cNvSpPr txBox="1"/>
      </xdr:nvSpPr>
      <xdr:spPr>
        <a:xfrm>
          <a:off x="388136" y="4912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7B2B454-3F7A-4CF3-B02E-604E23D1C5D6}"/>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66675</xdr:rowOff>
    </xdr:from>
    <xdr:to>
      <xdr:col>24</xdr:col>
      <xdr:colOff>62865</xdr:colOff>
      <xdr:row>42</xdr:row>
      <xdr:rowOff>3810</xdr:rowOff>
    </xdr:to>
    <xdr:cxnSp macro="">
      <xdr:nvCxnSpPr>
        <xdr:cNvPr id="57" name="直線コネクタ 56">
          <a:extLst>
            <a:ext uri="{FF2B5EF4-FFF2-40B4-BE49-F238E27FC236}">
              <a16:creationId xmlns:a16="http://schemas.microsoft.com/office/drawing/2014/main" id="{A9B05CD5-7849-4DBC-B1AF-8BD0DF83C34D}"/>
            </a:ext>
          </a:extLst>
        </xdr:cNvPr>
        <xdr:cNvCxnSpPr/>
      </xdr:nvCxnSpPr>
      <xdr:spPr>
        <a:xfrm flipV="1">
          <a:off x="4180840" y="5578475"/>
          <a:ext cx="0" cy="123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8" name="【道路】&#10;有形固定資産減価償却率最小値テキスト">
          <a:extLst>
            <a:ext uri="{FF2B5EF4-FFF2-40B4-BE49-F238E27FC236}">
              <a16:creationId xmlns:a16="http://schemas.microsoft.com/office/drawing/2014/main" id="{B1553A82-2FD2-4F04-997D-218E8C74CF89}"/>
            </a:ext>
          </a:extLst>
        </xdr:cNvPr>
        <xdr:cNvSpPr txBox="1"/>
      </xdr:nvSpPr>
      <xdr:spPr>
        <a:xfrm>
          <a:off x="4219575"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9" name="直線コネクタ 58">
          <a:extLst>
            <a:ext uri="{FF2B5EF4-FFF2-40B4-BE49-F238E27FC236}">
              <a16:creationId xmlns:a16="http://schemas.microsoft.com/office/drawing/2014/main" id="{6ABF256E-58DC-4B4B-807C-EB1FD4F7A192}"/>
            </a:ext>
          </a:extLst>
        </xdr:cNvPr>
        <xdr:cNvCxnSpPr/>
      </xdr:nvCxnSpPr>
      <xdr:spPr>
        <a:xfrm>
          <a:off x="4105275" y="68173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13352</xdr:rowOff>
    </xdr:from>
    <xdr:ext cx="405111" cy="259045"/>
    <xdr:sp macro="" textlink="">
      <xdr:nvSpPr>
        <xdr:cNvPr id="60" name="【道路】&#10;有形固定資産減価償却率最大値テキスト">
          <a:extLst>
            <a:ext uri="{FF2B5EF4-FFF2-40B4-BE49-F238E27FC236}">
              <a16:creationId xmlns:a16="http://schemas.microsoft.com/office/drawing/2014/main" id="{5A7C847F-6243-4FB6-9B28-3BF4FE53B23C}"/>
            </a:ext>
          </a:extLst>
        </xdr:cNvPr>
        <xdr:cNvSpPr txBox="1"/>
      </xdr:nvSpPr>
      <xdr:spPr>
        <a:xfrm>
          <a:off x="4219575" y="53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66675</xdr:rowOff>
    </xdr:from>
    <xdr:to>
      <xdr:col>24</xdr:col>
      <xdr:colOff>152400</xdr:colOff>
      <xdr:row>34</xdr:row>
      <xdr:rowOff>66675</xdr:rowOff>
    </xdr:to>
    <xdr:cxnSp macro="">
      <xdr:nvCxnSpPr>
        <xdr:cNvPr id="61" name="直線コネクタ 60">
          <a:extLst>
            <a:ext uri="{FF2B5EF4-FFF2-40B4-BE49-F238E27FC236}">
              <a16:creationId xmlns:a16="http://schemas.microsoft.com/office/drawing/2014/main" id="{857FA13E-4E76-4313-8B3C-A0BAF33C1539}"/>
            </a:ext>
          </a:extLst>
        </xdr:cNvPr>
        <xdr:cNvCxnSpPr/>
      </xdr:nvCxnSpPr>
      <xdr:spPr>
        <a:xfrm>
          <a:off x="4105275" y="55784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a:extLst>
            <a:ext uri="{FF2B5EF4-FFF2-40B4-BE49-F238E27FC236}">
              <a16:creationId xmlns:a16="http://schemas.microsoft.com/office/drawing/2014/main" id="{BFF1E542-EC36-411E-A499-9838B882370C}"/>
            </a:ext>
          </a:extLst>
        </xdr:cNvPr>
        <xdr:cNvSpPr txBox="1"/>
      </xdr:nvSpPr>
      <xdr:spPr>
        <a:xfrm>
          <a:off x="4219575" y="597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EF36068D-5A9E-4D10-944F-1F06E3D3E428}"/>
            </a:ext>
          </a:extLst>
        </xdr:cNvPr>
        <xdr:cNvSpPr/>
      </xdr:nvSpPr>
      <xdr:spPr>
        <a:xfrm>
          <a:off x="4124325" y="6111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59690</xdr:rowOff>
    </xdr:from>
    <xdr:to>
      <xdr:col>20</xdr:col>
      <xdr:colOff>38100</xdr:colOff>
      <xdr:row>37</xdr:row>
      <xdr:rowOff>161290</xdr:rowOff>
    </xdr:to>
    <xdr:sp macro="" textlink="">
      <xdr:nvSpPr>
        <xdr:cNvPr id="64" name="フローチャート: 判断 63">
          <a:extLst>
            <a:ext uri="{FF2B5EF4-FFF2-40B4-BE49-F238E27FC236}">
              <a16:creationId xmlns:a16="http://schemas.microsoft.com/office/drawing/2014/main" id="{99019220-969A-4628-A245-52EC9E237625}"/>
            </a:ext>
          </a:extLst>
        </xdr:cNvPr>
        <xdr:cNvSpPr/>
      </xdr:nvSpPr>
      <xdr:spPr>
        <a:xfrm>
          <a:off x="3381375" y="60604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5" name="フローチャート: 判断 64">
          <a:extLst>
            <a:ext uri="{FF2B5EF4-FFF2-40B4-BE49-F238E27FC236}">
              <a16:creationId xmlns:a16="http://schemas.microsoft.com/office/drawing/2014/main" id="{10C878E1-9ADC-4CA7-85B5-3376A3C85E64}"/>
            </a:ext>
          </a:extLst>
        </xdr:cNvPr>
        <xdr:cNvSpPr/>
      </xdr:nvSpPr>
      <xdr:spPr>
        <a:xfrm>
          <a:off x="2571750" y="60375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D4F5C514-0A60-4E27-9229-36723834F8BF}"/>
            </a:ext>
          </a:extLst>
        </xdr:cNvPr>
        <xdr:cNvSpPr/>
      </xdr:nvSpPr>
      <xdr:spPr>
        <a:xfrm>
          <a:off x="1781175" y="600138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156845</xdr:rowOff>
    </xdr:from>
    <xdr:to>
      <xdr:col>6</xdr:col>
      <xdr:colOff>38100</xdr:colOff>
      <xdr:row>37</xdr:row>
      <xdr:rowOff>86995</xdr:rowOff>
    </xdr:to>
    <xdr:sp macro="" textlink="">
      <xdr:nvSpPr>
        <xdr:cNvPr id="67" name="フローチャート: 判断 66">
          <a:extLst>
            <a:ext uri="{FF2B5EF4-FFF2-40B4-BE49-F238E27FC236}">
              <a16:creationId xmlns:a16="http://schemas.microsoft.com/office/drawing/2014/main" id="{3EC21489-3C64-4F53-B4A0-4BBF962162C0}"/>
            </a:ext>
          </a:extLst>
        </xdr:cNvPr>
        <xdr:cNvSpPr/>
      </xdr:nvSpPr>
      <xdr:spPr>
        <a:xfrm>
          <a:off x="981075" y="599884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1749E3D-EE53-4CF3-86DB-F93A5F3E8EA1}"/>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D9AF7ED-DF87-4228-9AC8-D9668D2651CC}"/>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B4499A1-C47A-4005-AA00-8DA83F3562C5}"/>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9934CB8-1609-4635-8339-0DCE287B9CAD}"/>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4F0E998-4C30-4590-8DD3-4FF265ECCDD8}"/>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124460</xdr:rowOff>
    </xdr:from>
    <xdr:to>
      <xdr:col>24</xdr:col>
      <xdr:colOff>114300</xdr:colOff>
      <xdr:row>42</xdr:row>
      <xdr:rowOff>54610</xdr:rowOff>
    </xdr:to>
    <xdr:sp macro="" textlink="">
      <xdr:nvSpPr>
        <xdr:cNvPr id="73" name="楕円 72">
          <a:extLst>
            <a:ext uri="{FF2B5EF4-FFF2-40B4-BE49-F238E27FC236}">
              <a16:creationId xmlns:a16="http://schemas.microsoft.com/office/drawing/2014/main" id="{24D7E09C-6699-4E4B-8618-7D06898F6463}"/>
            </a:ext>
          </a:extLst>
        </xdr:cNvPr>
        <xdr:cNvSpPr/>
      </xdr:nvSpPr>
      <xdr:spPr>
        <a:xfrm>
          <a:off x="4124325" y="67697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39387</xdr:rowOff>
    </xdr:from>
    <xdr:ext cx="405111" cy="259045"/>
    <xdr:sp macro="" textlink="">
      <xdr:nvSpPr>
        <xdr:cNvPr id="74" name="【道路】&#10;有形固定資産減価償却率該当値テキスト">
          <a:extLst>
            <a:ext uri="{FF2B5EF4-FFF2-40B4-BE49-F238E27FC236}">
              <a16:creationId xmlns:a16="http://schemas.microsoft.com/office/drawing/2014/main" id="{6213CCB7-2696-475F-B7BA-2EBE4D7C9472}"/>
            </a:ext>
          </a:extLst>
        </xdr:cNvPr>
        <xdr:cNvSpPr txBox="1"/>
      </xdr:nvSpPr>
      <xdr:spPr>
        <a:xfrm>
          <a:off x="4219575" y="668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128270</xdr:rowOff>
    </xdr:from>
    <xdr:to>
      <xdr:col>20</xdr:col>
      <xdr:colOff>38100</xdr:colOff>
      <xdr:row>42</xdr:row>
      <xdr:rowOff>58420</xdr:rowOff>
    </xdr:to>
    <xdr:sp macro="" textlink="">
      <xdr:nvSpPr>
        <xdr:cNvPr id="75" name="楕円 74">
          <a:extLst>
            <a:ext uri="{FF2B5EF4-FFF2-40B4-BE49-F238E27FC236}">
              <a16:creationId xmlns:a16="http://schemas.microsoft.com/office/drawing/2014/main" id="{1C0B9E14-1986-4381-BFAD-46F7DFB8F24A}"/>
            </a:ext>
          </a:extLst>
        </xdr:cNvPr>
        <xdr:cNvSpPr/>
      </xdr:nvSpPr>
      <xdr:spPr>
        <a:xfrm>
          <a:off x="3381375" y="67735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3810</xdr:rowOff>
    </xdr:from>
    <xdr:to>
      <xdr:col>24</xdr:col>
      <xdr:colOff>63500</xdr:colOff>
      <xdr:row>42</xdr:row>
      <xdr:rowOff>7620</xdr:rowOff>
    </xdr:to>
    <xdr:cxnSp macro="">
      <xdr:nvCxnSpPr>
        <xdr:cNvPr id="76" name="直線コネクタ 75">
          <a:extLst>
            <a:ext uri="{FF2B5EF4-FFF2-40B4-BE49-F238E27FC236}">
              <a16:creationId xmlns:a16="http://schemas.microsoft.com/office/drawing/2014/main" id="{21ED0D39-8B6B-4586-9356-5A816C99DFEC}"/>
            </a:ext>
          </a:extLst>
        </xdr:cNvPr>
        <xdr:cNvCxnSpPr/>
      </xdr:nvCxnSpPr>
      <xdr:spPr>
        <a:xfrm flipV="1">
          <a:off x="3429000" y="6817360"/>
          <a:ext cx="7524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128270</xdr:rowOff>
    </xdr:from>
    <xdr:to>
      <xdr:col>15</xdr:col>
      <xdr:colOff>101600</xdr:colOff>
      <xdr:row>42</xdr:row>
      <xdr:rowOff>58420</xdr:rowOff>
    </xdr:to>
    <xdr:sp macro="" textlink="">
      <xdr:nvSpPr>
        <xdr:cNvPr id="77" name="楕円 76">
          <a:extLst>
            <a:ext uri="{FF2B5EF4-FFF2-40B4-BE49-F238E27FC236}">
              <a16:creationId xmlns:a16="http://schemas.microsoft.com/office/drawing/2014/main" id="{24B6FAC3-1E6C-40BF-9BF3-047D8BD535A1}"/>
            </a:ext>
          </a:extLst>
        </xdr:cNvPr>
        <xdr:cNvSpPr/>
      </xdr:nvSpPr>
      <xdr:spPr>
        <a:xfrm>
          <a:off x="2571750" y="67735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7620</xdr:rowOff>
    </xdr:from>
    <xdr:to>
      <xdr:col>19</xdr:col>
      <xdr:colOff>177800</xdr:colOff>
      <xdr:row>42</xdr:row>
      <xdr:rowOff>7620</xdr:rowOff>
    </xdr:to>
    <xdr:cxnSp macro="">
      <xdr:nvCxnSpPr>
        <xdr:cNvPr id="78" name="直線コネクタ 77">
          <a:extLst>
            <a:ext uri="{FF2B5EF4-FFF2-40B4-BE49-F238E27FC236}">
              <a16:creationId xmlns:a16="http://schemas.microsoft.com/office/drawing/2014/main" id="{8719E887-D3EA-4CAE-84AF-4A82A41D2509}"/>
            </a:ext>
          </a:extLst>
        </xdr:cNvPr>
        <xdr:cNvCxnSpPr/>
      </xdr:nvCxnSpPr>
      <xdr:spPr>
        <a:xfrm>
          <a:off x="2619375" y="682117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133985</xdr:rowOff>
    </xdr:from>
    <xdr:to>
      <xdr:col>10</xdr:col>
      <xdr:colOff>165100</xdr:colOff>
      <xdr:row>42</xdr:row>
      <xdr:rowOff>64135</xdr:rowOff>
    </xdr:to>
    <xdr:sp macro="" textlink="">
      <xdr:nvSpPr>
        <xdr:cNvPr id="79" name="楕円 78">
          <a:extLst>
            <a:ext uri="{FF2B5EF4-FFF2-40B4-BE49-F238E27FC236}">
              <a16:creationId xmlns:a16="http://schemas.microsoft.com/office/drawing/2014/main" id="{2B0082E7-9624-49A8-AFB8-A832AE0B34AB}"/>
            </a:ext>
          </a:extLst>
        </xdr:cNvPr>
        <xdr:cNvSpPr/>
      </xdr:nvSpPr>
      <xdr:spPr>
        <a:xfrm>
          <a:off x="1781175" y="67824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7620</xdr:rowOff>
    </xdr:from>
    <xdr:to>
      <xdr:col>15</xdr:col>
      <xdr:colOff>50800</xdr:colOff>
      <xdr:row>42</xdr:row>
      <xdr:rowOff>13335</xdr:rowOff>
    </xdr:to>
    <xdr:cxnSp macro="">
      <xdr:nvCxnSpPr>
        <xdr:cNvPr id="80" name="直線コネクタ 79">
          <a:extLst>
            <a:ext uri="{FF2B5EF4-FFF2-40B4-BE49-F238E27FC236}">
              <a16:creationId xmlns:a16="http://schemas.microsoft.com/office/drawing/2014/main" id="{BB577083-EC48-42E5-9D0A-92AD1B19EA5B}"/>
            </a:ext>
          </a:extLst>
        </xdr:cNvPr>
        <xdr:cNvCxnSpPr/>
      </xdr:nvCxnSpPr>
      <xdr:spPr>
        <a:xfrm flipV="1">
          <a:off x="1828800" y="682117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139700</xdr:rowOff>
    </xdr:from>
    <xdr:to>
      <xdr:col>6</xdr:col>
      <xdr:colOff>38100</xdr:colOff>
      <xdr:row>42</xdr:row>
      <xdr:rowOff>69850</xdr:rowOff>
    </xdr:to>
    <xdr:sp macro="" textlink="">
      <xdr:nvSpPr>
        <xdr:cNvPr id="81" name="楕円 80">
          <a:extLst>
            <a:ext uri="{FF2B5EF4-FFF2-40B4-BE49-F238E27FC236}">
              <a16:creationId xmlns:a16="http://schemas.microsoft.com/office/drawing/2014/main" id="{8D14A03D-A56E-45B9-AE80-096166A00407}"/>
            </a:ext>
          </a:extLst>
        </xdr:cNvPr>
        <xdr:cNvSpPr/>
      </xdr:nvSpPr>
      <xdr:spPr>
        <a:xfrm>
          <a:off x="981075" y="679132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13335</xdr:rowOff>
    </xdr:from>
    <xdr:to>
      <xdr:col>10</xdr:col>
      <xdr:colOff>114300</xdr:colOff>
      <xdr:row>42</xdr:row>
      <xdr:rowOff>19050</xdr:rowOff>
    </xdr:to>
    <xdr:cxnSp macro="">
      <xdr:nvCxnSpPr>
        <xdr:cNvPr id="82" name="直線コネクタ 81">
          <a:extLst>
            <a:ext uri="{FF2B5EF4-FFF2-40B4-BE49-F238E27FC236}">
              <a16:creationId xmlns:a16="http://schemas.microsoft.com/office/drawing/2014/main" id="{F0591353-6648-41B3-A435-C58D60ADF286}"/>
            </a:ext>
          </a:extLst>
        </xdr:cNvPr>
        <xdr:cNvCxnSpPr/>
      </xdr:nvCxnSpPr>
      <xdr:spPr>
        <a:xfrm flipV="1">
          <a:off x="1028700" y="6820535"/>
          <a:ext cx="8001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6367</xdr:rowOff>
    </xdr:from>
    <xdr:ext cx="405111" cy="259045"/>
    <xdr:sp macro="" textlink="">
      <xdr:nvSpPr>
        <xdr:cNvPr id="83" name="n_1aveValue【道路】&#10;有形固定資産減価償却率">
          <a:extLst>
            <a:ext uri="{FF2B5EF4-FFF2-40B4-BE49-F238E27FC236}">
              <a16:creationId xmlns:a16="http://schemas.microsoft.com/office/drawing/2014/main" id="{6529EDCC-D972-4270-A2CB-56C5C97A77D2}"/>
            </a:ext>
          </a:extLst>
        </xdr:cNvPr>
        <xdr:cNvSpPr txBox="1"/>
      </xdr:nvSpPr>
      <xdr:spPr>
        <a:xfrm>
          <a:off x="3239144" y="584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4" name="n_2aveValue【道路】&#10;有形固定資産減価償却率">
          <a:extLst>
            <a:ext uri="{FF2B5EF4-FFF2-40B4-BE49-F238E27FC236}">
              <a16:creationId xmlns:a16="http://schemas.microsoft.com/office/drawing/2014/main" id="{689C684C-147A-4091-8A98-FE90E0C4770A}"/>
            </a:ext>
          </a:extLst>
        </xdr:cNvPr>
        <xdr:cNvSpPr txBox="1"/>
      </xdr:nvSpPr>
      <xdr:spPr>
        <a:xfrm>
          <a:off x="24390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a:extLst>
            <a:ext uri="{FF2B5EF4-FFF2-40B4-BE49-F238E27FC236}">
              <a16:creationId xmlns:a16="http://schemas.microsoft.com/office/drawing/2014/main" id="{89A8FBFC-7875-46B6-A0EA-070C556DC42D}"/>
            </a:ext>
          </a:extLst>
        </xdr:cNvPr>
        <xdr:cNvSpPr txBox="1"/>
      </xdr:nvSpPr>
      <xdr:spPr>
        <a:xfrm>
          <a:off x="1648469" y="579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103522</xdr:rowOff>
    </xdr:from>
    <xdr:ext cx="405111" cy="259045"/>
    <xdr:sp macro="" textlink="">
      <xdr:nvSpPr>
        <xdr:cNvPr id="86" name="n_4aveValue【道路】&#10;有形固定資産減価償却率">
          <a:extLst>
            <a:ext uri="{FF2B5EF4-FFF2-40B4-BE49-F238E27FC236}">
              <a16:creationId xmlns:a16="http://schemas.microsoft.com/office/drawing/2014/main" id="{BE538DE7-E424-43FE-8829-7EAC2A0CF087}"/>
            </a:ext>
          </a:extLst>
        </xdr:cNvPr>
        <xdr:cNvSpPr txBox="1"/>
      </xdr:nvSpPr>
      <xdr:spPr>
        <a:xfrm>
          <a:off x="848369" y="578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49547</xdr:rowOff>
    </xdr:from>
    <xdr:ext cx="405111" cy="259045"/>
    <xdr:sp macro="" textlink="">
      <xdr:nvSpPr>
        <xdr:cNvPr id="87" name="n_1mainValue【道路】&#10;有形固定資産減価償却率">
          <a:extLst>
            <a:ext uri="{FF2B5EF4-FFF2-40B4-BE49-F238E27FC236}">
              <a16:creationId xmlns:a16="http://schemas.microsoft.com/office/drawing/2014/main" id="{18604370-A290-4CE0-87B2-C2E6717FC844}"/>
            </a:ext>
          </a:extLst>
        </xdr:cNvPr>
        <xdr:cNvSpPr txBox="1"/>
      </xdr:nvSpPr>
      <xdr:spPr>
        <a:xfrm>
          <a:off x="3239144"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49547</xdr:rowOff>
    </xdr:from>
    <xdr:ext cx="405111" cy="259045"/>
    <xdr:sp macro="" textlink="">
      <xdr:nvSpPr>
        <xdr:cNvPr id="88" name="n_2mainValue【道路】&#10;有形固定資産減価償却率">
          <a:extLst>
            <a:ext uri="{FF2B5EF4-FFF2-40B4-BE49-F238E27FC236}">
              <a16:creationId xmlns:a16="http://schemas.microsoft.com/office/drawing/2014/main" id="{00C11EFB-B812-4165-B4E2-8AA154AEEB78}"/>
            </a:ext>
          </a:extLst>
        </xdr:cNvPr>
        <xdr:cNvSpPr txBox="1"/>
      </xdr:nvSpPr>
      <xdr:spPr>
        <a:xfrm>
          <a:off x="2439044"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55262</xdr:rowOff>
    </xdr:from>
    <xdr:ext cx="405111" cy="259045"/>
    <xdr:sp macro="" textlink="">
      <xdr:nvSpPr>
        <xdr:cNvPr id="89" name="n_3mainValue【道路】&#10;有形固定資産減価償却率">
          <a:extLst>
            <a:ext uri="{FF2B5EF4-FFF2-40B4-BE49-F238E27FC236}">
              <a16:creationId xmlns:a16="http://schemas.microsoft.com/office/drawing/2014/main" id="{17EADD55-494E-42F4-840E-2D991E4BE134}"/>
            </a:ext>
          </a:extLst>
        </xdr:cNvPr>
        <xdr:cNvSpPr txBox="1"/>
      </xdr:nvSpPr>
      <xdr:spPr>
        <a:xfrm>
          <a:off x="1648469"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60977</xdr:rowOff>
    </xdr:from>
    <xdr:ext cx="405111" cy="259045"/>
    <xdr:sp macro="" textlink="">
      <xdr:nvSpPr>
        <xdr:cNvPr id="90" name="n_4mainValue【道路】&#10;有形固定資産減価償却率">
          <a:extLst>
            <a:ext uri="{FF2B5EF4-FFF2-40B4-BE49-F238E27FC236}">
              <a16:creationId xmlns:a16="http://schemas.microsoft.com/office/drawing/2014/main" id="{B5A8F05A-0E4D-48E1-BB40-561F32DFAA40}"/>
            </a:ext>
          </a:extLst>
        </xdr:cNvPr>
        <xdr:cNvSpPr txBox="1"/>
      </xdr:nvSpPr>
      <xdr:spPr>
        <a:xfrm>
          <a:off x="848369" y="687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DBD1E4B-B9D8-4BFE-BDD4-3262FB8C8422}"/>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B113ED3D-A503-4675-9CBA-772E71D659E7}"/>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F570032-7594-422A-BD33-E943420289FC}"/>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78FAA0F-940C-4BEB-81B6-75693917B0CF}"/>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FD6085A-95E9-42B6-AF42-838078E8F448}"/>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28251D0-3F86-4D3A-89C3-960F91E70B53}"/>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2008F74-2B80-4FD7-99A6-92FF5E50C765}"/>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CE57B6A-9497-4C70-A295-B4F07D81E331}"/>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A707511-9BD0-4113-A891-087FF271D7EA}"/>
            </a:ext>
          </a:extLst>
        </xdr:cNvPr>
        <xdr:cNvSpPr txBox="1"/>
      </xdr:nvSpPr>
      <xdr:spPr>
        <a:xfrm>
          <a:off x="59150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06A08D2-B572-4260-B3A5-BF2D127436FB}"/>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2E41ADFF-2A8B-4FDA-999E-91A1C7B63726}"/>
            </a:ext>
          </a:extLst>
        </xdr:cNvPr>
        <xdr:cNvCxnSpPr/>
      </xdr:nvCxnSpPr>
      <xdr:spPr>
        <a:xfrm>
          <a:off x="5953125" y="678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C3FDB0FF-49CA-45C5-86DF-F25B0D17B22C}"/>
            </a:ext>
          </a:extLst>
        </xdr:cNvPr>
        <xdr:cNvSpPr txBox="1"/>
      </xdr:nvSpPr>
      <xdr:spPr>
        <a:xfrm>
          <a:off x="5527221"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1EA058F9-4B5D-4965-89A4-A2E45BE8D2B6}"/>
            </a:ext>
          </a:extLst>
        </xdr:cNvPr>
        <xdr:cNvCxnSpPr/>
      </xdr:nvCxnSpPr>
      <xdr:spPr>
        <a:xfrm>
          <a:off x="5953125" y="634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AAD892C9-384F-4AAB-865B-59AED0E5941B}"/>
            </a:ext>
          </a:extLst>
        </xdr:cNvPr>
        <xdr:cNvSpPr txBox="1"/>
      </xdr:nvSpPr>
      <xdr:spPr>
        <a:xfrm>
          <a:off x="5478976"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2B05599B-34D2-48E6-B612-C294DD7BAEBD}"/>
            </a:ext>
          </a:extLst>
        </xdr:cNvPr>
        <xdr:cNvCxnSpPr/>
      </xdr:nvCxnSpPr>
      <xdr:spPr>
        <a:xfrm>
          <a:off x="5953125" y="591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a:extLst>
            <a:ext uri="{FF2B5EF4-FFF2-40B4-BE49-F238E27FC236}">
              <a16:creationId xmlns:a16="http://schemas.microsoft.com/office/drawing/2014/main" id="{7B650C06-40D5-4E3C-A7E8-DC0F403B4301}"/>
            </a:ext>
          </a:extLst>
        </xdr:cNvPr>
        <xdr:cNvSpPr txBox="1"/>
      </xdr:nvSpPr>
      <xdr:spPr>
        <a:xfrm>
          <a:off x="5478976" y="57791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3D7B747F-0117-486C-9B9C-7CF39E5C433D}"/>
            </a:ext>
          </a:extLst>
        </xdr:cNvPr>
        <xdr:cNvCxnSpPr/>
      </xdr:nvCxnSpPr>
      <xdr:spPr>
        <a:xfrm>
          <a:off x="5953125" y="548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a:extLst>
            <a:ext uri="{FF2B5EF4-FFF2-40B4-BE49-F238E27FC236}">
              <a16:creationId xmlns:a16="http://schemas.microsoft.com/office/drawing/2014/main" id="{F7990BBB-1B31-49E7-93EE-C8D27FAB3C8E}"/>
            </a:ext>
          </a:extLst>
        </xdr:cNvPr>
        <xdr:cNvSpPr txBox="1"/>
      </xdr:nvSpPr>
      <xdr:spPr>
        <a:xfrm>
          <a:off x="5478976" y="535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B703B30-E5C3-43BE-A9EE-B4CB2A297B32}"/>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6FB558FE-6BD0-4392-9DEB-C5FD1457DC32}"/>
            </a:ext>
          </a:extLst>
        </xdr:cNvPr>
        <xdr:cNvSpPr txBox="1"/>
      </xdr:nvSpPr>
      <xdr:spPr>
        <a:xfrm>
          <a:off x="5478976" y="491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209CF73C-8A8B-43B5-9BA8-C2C813D5589B}"/>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16581</xdr:rowOff>
    </xdr:from>
    <xdr:to>
      <xdr:col>54</xdr:col>
      <xdr:colOff>189865</xdr:colOff>
      <xdr:row>40</xdr:row>
      <xdr:rowOff>160348</xdr:rowOff>
    </xdr:to>
    <xdr:cxnSp macro="">
      <xdr:nvCxnSpPr>
        <xdr:cNvPr id="112" name="直線コネクタ 111">
          <a:extLst>
            <a:ext uri="{FF2B5EF4-FFF2-40B4-BE49-F238E27FC236}">
              <a16:creationId xmlns:a16="http://schemas.microsoft.com/office/drawing/2014/main" id="{18ED8054-92D8-4FB7-8714-C0486CF07596}"/>
            </a:ext>
          </a:extLst>
        </xdr:cNvPr>
        <xdr:cNvCxnSpPr/>
      </xdr:nvCxnSpPr>
      <xdr:spPr>
        <a:xfrm flipV="1">
          <a:off x="9429115" y="5531556"/>
          <a:ext cx="0" cy="111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164175</xdr:rowOff>
    </xdr:from>
    <xdr:ext cx="469744" cy="259045"/>
    <xdr:sp macro="" textlink="">
      <xdr:nvSpPr>
        <xdr:cNvPr id="113" name="【道路】&#10;一人当たり延長最小値テキスト">
          <a:extLst>
            <a:ext uri="{FF2B5EF4-FFF2-40B4-BE49-F238E27FC236}">
              <a16:creationId xmlns:a16="http://schemas.microsoft.com/office/drawing/2014/main" id="{E3E5072D-4A9F-4CBA-8582-AD22DFE15B4E}"/>
            </a:ext>
          </a:extLst>
        </xdr:cNvPr>
        <xdr:cNvSpPr txBox="1"/>
      </xdr:nvSpPr>
      <xdr:spPr>
        <a:xfrm>
          <a:off x="9467850" y="664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160348</xdr:rowOff>
    </xdr:from>
    <xdr:to>
      <xdr:col>55</xdr:col>
      <xdr:colOff>88900</xdr:colOff>
      <xdr:row>40</xdr:row>
      <xdr:rowOff>160348</xdr:rowOff>
    </xdr:to>
    <xdr:cxnSp macro="">
      <xdr:nvCxnSpPr>
        <xdr:cNvPr id="114" name="直線コネクタ 113">
          <a:extLst>
            <a:ext uri="{FF2B5EF4-FFF2-40B4-BE49-F238E27FC236}">
              <a16:creationId xmlns:a16="http://schemas.microsoft.com/office/drawing/2014/main" id="{97E07AFF-FB6E-4ED8-B030-690B6363ED23}"/>
            </a:ext>
          </a:extLst>
        </xdr:cNvPr>
        <xdr:cNvCxnSpPr/>
      </xdr:nvCxnSpPr>
      <xdr:spPr>
        <a:xfrm>
          <a:off x="9363075" y="665004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134708</xdr:rowOff>
    </xdr:from>
    <xdr:ext cx="534377" cy="259045"/>
    <xdr:sp macro="" textlink="">
      <xdr:nvSpPr>
        <xdr:cNvPr id="115" name="【道路】&#10;一人当たり延長最大値テキスト">
          <a:extLst>
            <a:ext uri="{FF2B5EF4-FFF2-40B4-BE49-F238E27FC236}">
              <a16:creationId xmlns:a16="http://schemas.microsoft.com/office/drawing/2014/main" id="{654AFEF3-118E-41CD-B3BD-BE98555D9CBD}"/>
            </a:ext>
          </a:extLst>
        </xdr:cNvPr>
        <xdr:cNvSpPr txBox="1"/>
      </xdr:nvSpPr>
      <xdr:spPr>
        <a:xfrm>
          <a:off x="9467850" y="532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16581</xdr:rowOff>
    </xdr:from>
    <xdr:to>
      <xdr:col>55</xdr:col>
      <xdr:colOff>88900</xdr:colOff>
      <xdr:row>34</xdr:row>
      <xdr:rowOff>16581</xdr:rowOff>
    </xdr:to>
    <xdr:cxnSp macro="">
      <xdr:nvCxnSpPr>
        <xdr:cNvPr id="116" name="直線コネクタ 115">
          <a:extLst>
            <a:ext uri="{FF2B5EF4-FFF2-40B4-BE49-F238E27FC236}">
              <a16:creationId xmlns:a16="http://schemas.microsoft.com/office/drawing/2014/main" id="{3D152011-782B-4700-A239-F0A4D6023E11}"/>
            </a:ext>
          </a:extLst>
        </xdr:cNvPr>
        <xdr:cNvCxnSpPr/>
      </xdr:nvCxnSpPr>
      <xdr:spPr>
        <a:xfrm>
          <a:off x="9363075" y="553155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77584</xdr:rowOff>
    </xdr:from>
    <xdr:ext cx="534377" cy="259045"/>
    <xdr:sp macro="" textlink="">
      <xdr:nvSpPr>
        <xdr:cNvPr id="117" name="【道路】&#10;一人当たり延長平均値テキスト">
          <a:extLst>
            <a:ext uri="{FF2B5EF4-FFF2-40B4-BE49-F238E27FC236}">
              <a16:creationId xmlns:a16="http://schemas.microsoft.com/office/drawing/2014/main" id="{6FA96F81-D985-46C2-8CEB-F106E9F6C1E5}"/>
            </a:ext>
          </a:extLst>
        </xdr:cNvPr>
        <xdr:cNvSpPr txBox="1"/>
      </xdr:nvSpPr>
      <xdr:spPr>
        <a:xfrm>
          <a:off x="9467850" y="6240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54707</xdr:rowOff>
    </xdr:from>
    <xdr:to>
      <xdr:col>55</xdr:col>
      <xdr:colOff>50800</xdr:colOff>
      <xdr:row>39</xdr:row>
      <xdr:rowOff>156307</xdr:rowOff>
    </xdr:to>
    <xdr:sp macro="" textlink="">
      <xdr:nvSpPr>
        <xdr:cNvPr id="118" name="フローチャート: 判断 117">
          <a:extLst>
            <a:ext uri="{FF2B5EF4-FFF2-40B4-BE49-F238E27FC236}">
              <a16:creationId xmlns:a16="http://schemas.microsoft.com/office/drawing/2014/main" id="{F540F8F7-5128-4921-98A9-7AFF165DA03D}"/>
            </a:ext>
          </a:extLst>
        </xdr:cNvPr>
        <xdr:cNvSpPr/>
      </xdr:nvSpPr>
      <xdr:spPr>
        <a:xfrm>
          <a:off x="9401175" y="637930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80607</xdr:rowOff>
    </xdr:from>
    <xdr:to>
      <xdr:col>50</xdr:col>
      <xdr:colOff>165100</xdr:colOff>
      <xdr:row>40</xdr:row>
      <xdr:rowOff>10757</xdr:rowOff>
    </xdr:to>
    <xdr:sp macro="" textlink="">
      <xdr:nvSpPr>
        <xdr:cNvPr id="119" name="フローチャート: 判断 118">
          <a:extLst>
            <a:ext uri="{FF2B5EF4-FFF2-40B4-BE49-F238E27FC236}">
              <a16:creationId xmlns:a16="http://schemas.microsoft.com/office/drawing/2014/main" id="{1200002D-AD31-4919-90CB-E06A712F4EE6}"/>
            </a:ext>
          </a:extLst>
        </xdr:cNvPr>
        <xdr:cNvSpPr/>
      </xdr:nvSpPr>
      <xdr:spPr>
        <a:xfrm>
          <a:off x="8639175" y="640838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59255</xdr:rowOff>
    </xdr:from>
    <xdr:to>
      <xdr:col>46</xdr:col>
      <xdr:colOff>38100</xdr:colOff>
      <xdr:row>39</xdr:row>
      <xdr:rowOff>160855</xdr:rowOff>
    </xdr:to>
    <xdr:sp macro="" textlink="">
      <xdr:nvSpPr>
        <xdr:cNvPr id="120" name="フローチャート: 判断 119">
          <a:extLst>
            <a:ext uri="{FF2B5EF4-FFF2-40B4-BE49-F238E27FC236}">
              <a16:creationId xmlns:a16="http://schemas.microsoft.com/office/drawing/2014/main" id="{8A329E02-7777-42D9-9616-B797BD360974}"/>
            </a:ext>
          </a:extLst>
        </xdr:cNvPr>
        <xdr:cNvSpPr/>
      </xdr:nvSpPr>
      <xdr:spPr>
        <a:xfrm>
          <a:off x="7839075" y="63838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64650</xdr:rowOff>
    </xdr:from>
    <xdr:to>
      <xdr:col>41</xdr:col>
      <xdr:colOff>101600</xdr:colOff>
      <xdr:row>39</xdr:row>
      <xdr:rowOff>166250</xdr:rowOff>
    </xdr:to>
    <xdr:sp macro="" textlink="">
      <xdr:nvSpPr>
        <xdr:cNvPr id="121" name="フローチャート: 判断 120">
          <a:extLst>
            <a:ext uri="{FF2B5EF4-FFF2-40B4-BE49-F238E27FC236}">
              <a16:creationId xmlns:a16="http://schemas.microsoft.com/office/drawing/2014/main" id="{C00B98D2-A3BD-45AB-94F2-95B8F38A1422}"/>
            </a:ext>
          </a:extLst>
        </xdr:cNvPr>
        <xdr:cNvSpPr/>
      </xdr:nvSpPr>
      <xdr:spPr>
        <a:xfrm>
          <a:off x="7029450" y="63924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70731</xdr:rowOff>
    </xdr:from>
    <xdr:to>
      <xdr:col>36</xdr:col>
      <xdr:colOff>165100</xdr:colOff>
      <xdr:row>40</xdr:row>
      <xdr:rowOff>881</xdr:rowOff>
    </xdr:to>
    <xdr:sp macro="" textlink="">
      <xdr:nvSpPr>
        <xdr:cNvPr id="122" name="フローチャート: 判断 121">
          <a:extLst>
            <a:ext uri="{FF2B5EF4-FFF2-40B4-BE49-F238E27FC236}">
              <a16:creationId xmlns:a16="http://schemas.microsoft.com/office/drawing/2014/main" id="{D7BBC6CE-B6C4-408B-BF94-CF4EDFAEC9CD}"/>
            </a:ext>
          </a:extLst>
        </xdr:cNvPr>
        <xdr:cNvSpPr/>
      </xdr:nvSpPr>
      <xdr:spPr>
        <a:xfrm>
          <a:off x="6238875" y="63921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C6CDCD1-3F09-4A58-A10E-C58424D90812}"/>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E862695-240B-4E49-AF35-9DE2C74B0363}"/>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0322BE5-E506-40B8-83B3-1621A7DC57C3}"/>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8F46A15-5935-416C-9C23-EB925E6298CF}"/>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2137E0C-1424-4385-84F1-825E31966532}"/>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78938</xdr:rowOff>
    </xdr:from>
    <xdr:to>
      <xdr:col>55</xdr:col>
      <xdr:colOff>50800</xdr:colOff>
      <xdr:row>40</xdr:row>
      <xdr:rowOff>9088</xdr:rowOff>
    </xdr:to>
    <xdr:sp macro="" textlink="">
      <xdr:nvSpPr>
        <xdr:cNvPr id="128" name="楕円 127">
          <a:extLst>
            <a:ext uri="{FF2B5EF4-FFF2-40B4-BE49-F238E27FC236}">
              <a16:creationId xmlns:a16="http://schemas.microsoft.com/office/drawing/2014/main" id="{1AA88093-4D9A-4F69-8B61-4EE675059976}"/>
            </a:ext>
          </a:extLst>
        </xdr:cNvPr>
        <xdr:cNvSpPr/>
      </xdr:nvSpPr>
      <xdr:spPr>
        <a:xfrm>
          <a:off x="9401175" y="640353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57365</xdr:rowOff>
    </xdr:from>
    <xdr:ext cx="534377" cy="259045"/>
    <xdr:sp macro="" textlink="">
      <xdr:nvSpPr>
        <xdr:cNvPr id="129" name="【道路】&#10;一人当たり延長該当値テキスト">
          <a:extLst>
            <a:ext uri="{FF2B5EF4-FFF2-40B4-BE49-F238E27FC236}">
              <a16:creationId xmlns:a16="http://schemas.microsoft.com/office/drawing/2014/main" id="{4B581C17-2627-48A2-A278-EFB732828B77}"/>
            </a:ext>
          </a:extLst>
        </xdr:cNvPr>
        <xdr:cNvSpPr txBox="1"/>
      </xdr:nvSpPr>
      <xdr:spPr>
        <a:xfrm>
          <a:off x="9467850" y="638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84630</xdr:rowOff>
    </xdr:from>
    <xdr:to>
      <xdr:col>50</xdr:col>
      <xdr:colOff>165100</xdr:colOff>
      <xdr:row>40</xdr:row>
      <xdr:rowOff>14780</xdr:rowOff>
    </xdr:to>
    <xdr:sp macro="" textlink="">
      <xdr:nvSpPr>
        <xdr:cNvPr id="130" name="楕円 129">
          <a:extLst>
            <a:ext uri="{FF2B5EF4-FFF2-40B4-BE49-F238E27FC236}">
              <a16:creationId xmlns:a16="http://schemas.microsoft.com/office/drawing/2014/main" id="{FA123542-6CDE-49FA-8EC4-E9D80CA50D9D}"/>
            </a:ext>
          </a:extLst>
        </xdr:cNvPr>
        <xdr:cNvSpPr/>
      </xdr:nvSpPr>
      <xdr:spPr>
        <a:xfrm>
          <a:off x="8639175" y="641240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129738</xdr:rowOff>
    </xdr:from>
    <xdr:to>
      <xdr:col>55</xdr:col>
      <xdr:colOff>0</xdr:colOff>
      <xdr:row>39</xdr:row>
      <xdr:rowOff>135430</xdr:rowOff>
    </xdr:to>
    <xdr:cxnSp macro="">
      <xdr:nvCxnSpPr>
        <xdr:cNvPr id="131" name="直線コネクタ 130">
          <a:extLst>
            <a:ext uri="{FF2B5EF4-FFF2-40B4-BE49-F238E27FC236}">
              <a16:creationId xmlns:a16="http://schemas.microsoft.com/office/drawing/2014/main" id="{EB20C120-627C-4046-B088-7147FB3DE0CB}"/>
            </a:ext>
          </a:extLst>
        </xdr:cNvPr>
        <xdr:cNvCxnSpPr/>
      </xdr:nvCxnSpPr>
      <xdr:spPr>
        <a:xfrm flipV="1">
          <a:off x="8686800" y="6451163"/>
          <a:ext cx="742950" cy="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88494</xdr:rowOff>
    </xdr:from>
    <xdr:to>
      <xdr:col>46</xdr:col>
      <xdr:colOff>38100</xdr:colOff>
      <xdr:row>40</xdr:row>
      <xdr:rowOff>18644</xdr:rowOff>
    </xdr:to>
    <xdr:sp macro="" textlink="">
      <xdr:nvSpPr>
        <xdr:cNvPr id="132" name="楕円 131">
          <a:extLst>
            <a:ext uri="{FF2B5EF4-FFF2-40B4-BE49-F238E27FC236}">
              <a16:creationId xmlns:a16="http://schemas.microsoft.com/office/drawing/2014/main" id="{DE457AFF-913B-4B7D-A39F-44B88140964D}"/>
            </a:ext>
          </a:extLst>
        </xdr:cNvPr>
        <xdr:cNvSpPr/>
      </xdr:nvSpPr>
      <xdr:spPr>
        <a:xfrm>
          <a:off x="7839075" y="640991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135430</xdr:rowOff>
    </xdr:from>
    <xdr:to>
      <xdr:col>50</xdr:col>
      <xdr:colOff>114300</xdr:colOff>
      <xdr:row>39</xdr:row>
      <xdr:rowOff>139294</xdr:rowOff>
    </xdr:to>
    <xdr:cxnSp macro="">
      <xdr:nvCxnSpPr>
        <xdr:cNvPr id="133" name="直線コネクタ 132">
          <a:extLst>
            <a:ext uri="{FF2B5EF4-FFF2-40B4-BE49-F238E27FC236}">
              <a16:creationId xmlns:a16="http://schemas.microsoft.com/office/drawing/2014/main" id="{F28B8501-EE61-4972-9CCF-3AC0EA6F3E7D}"/>
            </a:ext>
          </a:extLst>
        </xdr:cNvPr>
        <xdr:cNvCxnSpPr/>
      </xdr:nvCxnSpPr>
      <xdr:spPr>
        <a:xfrm flipV="1">
          <a:off x="7886700" y="6460030"/>
          <a:ext cx="800100" cy="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88311</xdr:rowOff>
    </xdr:from>
    <xdr:to>
      <xdr:col>41</xdr:col>
      <xdr:colOff>101600</xdr:colOff>
      <xdr:row>40</xdr:row>
      <xdr:rowOff>18461</xdr:rowOff>
    </xdr:to>
    <xdr:sp macro="" textlink="">
      <xdr:nvSpPr>
        <xdr:cNvPr id="134" name="楕円 133">
          <a:extLst>
            <a:ext uri="{FF2B5EF4-FFF2-40B4-BE49-F238E27FC236}">
              <a16:creationId xmlns:a16="http://schemas.microsoft.com/office/drawing/2014/main" id="{C60B63CC-621C-4AD2-8C55-54D5D506E2EE}"/>
            </a:ext>
          </a:extLst>
        </xdr:cNvPr>
        <xdr:cNvSpPr/>
      </xdr:nvSpPr>
      <xdr:spPr>
        <a:xfrm>
          <a:off x="7029450" y="64097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139111</xdr:rowOff>
    </xdr:from>
    <xdr:to>
      <xdr:col>45</xdr:col>
      <xdr:colOff>177800</xdr:colOff>
      <xdr:row>39</xdr:row>
      <xdr:rowOff>139294</xdr:rowOff>
    </xdr:to>
    <xdr:cxnSp macro="">
      <xdr:nvCxnSpPr>
        <xdr:cNvPr id="135" name="直線コネクタ 134">
          <a:extLst>
            <a:ext uri="{FF2B5EF4-FFF2-40B4-BE49-F238E27FC236}">
              <a16:creationId xmlns:a16="http://schemas.microsoft.com/office/drawing/2014/main" id="{51446CF1-576D-434B-AEBD-57050D776CEE}"/>
            </a:ext>
          </a:extLst>
        </xdr:cNvPr>
        <xdr:cNvCxnSpPr/>
      </xdr:nvCxnSpPr>
      <xdr:spPr>
        <a:xfrm>
          <a:off x="7077075" y="6466886"/>
          <a:ext cx="809625"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90322</xdr:rowOff>
    </xdr:from>
    <xdr:to>
      <xdr:col>36</xdr:col>
      <xdr:colOff>165100</xdr:colOff>
      <xdr:row>40</xdr:row>
      <xdr:rowOff>20472</xdr:rowOff>
    </xdr:to>
    <xdr:sp macro="" textlink="">
      <xdr:nvSpPr>
        <xdr:cNvPr id="136" name="楕円 135">
          <a:extLst>
            <a:ext uri="{FF2B5EF4-FFF2-40B4-BE49-F238E27FC236}">
              <a16:creationId xmlns:a16="http://schemas.microsoft.com/office/drawing/2014/main" id="{E7196455-0DA4-4956-9689-2B5EF88C4A72}"/>
            </a:ext>
          </a:extLst>
        </xdr:cNvPr>
        <xdr:cNvSpPr/>
      </xdr:nvSpPr>
      <xdr:spPr>
        <a:xfrm>
          <a:off x="6238875" y="64117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139111</xdr:rowOff>
    </xdr:from>
    <xdr:to>
      <xdr:col>41</xdr:col>
      <xdr:colOff>50800</xdr:colOff>
      <xdr:row>39</xdr:row>
      <xdr:rowOff>141122</xdr:rowOff>
    </xdr:to>
    <xdr:cxnSp macro="">
      <xdr:nvCxnSpPr>
        <xdr:cNvPr id="137" name="直線コネクタ 136">
          <a:extLst>
            <a:ext uri="{FF2B5EF4-FFF2-40B4-BE49-F238E27FC236}">
              <a16:creationId xmlns:a16="http://schemas.microsoft.com/office/drawing/2014/main" id="{1C0335E3-AAF0-4B6E-B752-26A41F95DC0F}"/>
            </a:ext>
          </a:extLst>
        </xdr:cNvPr>
        <xdr:cNvCxnSpPr/>
      </xdr:nvCxnSpPr>
      <xdr:spPr>
        <a:xfrm flipV="1">
          <a:off x="6286500" y="6466886"/>
          <a:ext cx="790575"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27284</xdr:rowOff>
    </xdr:from>
    <xdr:ext cx="534377" cy="259045"/>
    <xdr:sp macro="" textlink="">
      <xdr:nvSpPr>
        <xdr:cNvPr id="138" name="n_1aveValue【道路】&#10;一人当たり延長">
          <a:extLst>
            <a:ext uri="{FF2B5EF4-FFF2-40B4-BE49-F238E27FC236}">
              <a16:creationId xmlns:a16="http://schemas.microsoft.com/office/drawing/2014/main" id="{914B887D-0AB9-43FE-B44C-2808B39FF93C}"/>
            </a:ext>
          </a:extLst>
        </xdr:cNvPr>
        <xdr:cNvSpPr txBox="1"/>
      </xdr:nvSpPr>
      <xdr:spPr>
        <a:xfrm>
          <a:off x="8429136" y="619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5932</xdr:rowOff>
    </xdr:from>
    <xdr:ext cx="534377" cy="259045"/>
    <xdr:sp macro="" textlink="">
      <xdr:nvSpPr>
        <xdr:cNvPr id="139" name="n_2aveValue【道路】&#10;一人当たり延長">
          <a:extLst>
            <a:ext uri="{FF2B5EF4-FFF2-40B4-BE49-F238E27FC236}">
              <a16:creationId xmlns:a16="http://schemas.microsoft.com/office/drawing/2014/main" id="{6E453949-BAEB-445C-B023-BDC39573DF3B}"/>
            </a:ext>
          </a:extLst>
        </xdr:cNvPr>
        <xdr:cNvSpPr txBox="1"/>
      </xdr:nvSpPr>
      <xdr:spPr>
        <a:xfrm>
          <a:off x="7648086" y="617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11327</xdr:rowOff>
    </xdr:from>
    <xdr:ext cx="534377" cy="259045"/>
    <xdr:sp macro="" textlink="">
      <xdr:nvSpPr>
        <xdr:cNvPr id="140" name="n_3aveValue【道路】&#10;一人当たり延長">
          <a:extLst>
            <a:ext uri="{FF2B5EF4-FFF2-40B4-BE49-F238E27FC236}">
              <a16:creationId xmlns:a16="http://schemas.microsoft.com/office/drawing/2014/main" id="{C13795B8-E6D6-45AC-9E22-3374C0F53BEB}"/>
            </a:ext>
          </a:extLst>
        </xdr:cNvPr>
        <xdr:cNvSpPr txBox="1"/>
      </xdr:nvSpPr>
      <xdr:spPr>
        <a:xfrm>
          <a:off x="6847986" y="617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17408</xdr:rowOff>
    </xdr:from>
    <xdr:ext cx="534377" cy="259045"/>
    <xdr:sp macro="" textlink="">
      <xdr:nvSpPr>
        <xdr:cNvPr id="141" name="n_4aveValue【道路】&#10;一人当たり延長">
          <a:extLst>
            <a:ext uri="{FF2B5EF4-FFF2-40B4-BE49-F238E27FC236}">
              <a16:creationId xmlns:a16="http://schemas.microsoft.com/office/drawing/2014/main" id="{BC11E9E0-7DCA-496B-8B2B-EA90FDA870C4}"/>
            </a:ext>
          </a:extLst>
        </xdr:cNvPr>
        <xdr:cNvSpPr txBox="1"/>
      </xdr:nvSpPr>
      <xdr:spPr>
        <a:xfrm>
          <a:off x="6038361" y="61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5907</xdr:rowOff>
    </xdr:from>
    <xdr:ext cx="534377" cy="259045"/>
    <xdr:sp macro="" textlink="">
      <xdr:nvSpPr>
        <xdr:cNvPr id="142" name="n_1mainValue【道路】&#10;一人当たり延長">
          <a:extLst>
            <a:ext uri="{FF2B5EF4-FFF2-40B4-BE49-F238E27FC236}">
              <a16:creationId xmlns:a16="http://schemas.microsoft.com/office/drawing/2014/main" id="{B2AEC348-FF3D-4086-A7B0-B6B5154FD7F1}"/>
            </a:ext>
          </a:extLst>
        </xdr:cNvPr>
        <xdr:cNvSpPr txBox="1"/>
      </xdr:nvSpPr>
      <xdr:spPr>
        <a:xfrm>
          <a:off x="8429136" y="649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9771</xdr:rowOff>
    </xdr:from>
    <xdr:ext cx="534377" cy="259045"/>
    <xdr:sp macro="" textlink="">
      <xdr:nvSpPr>
        <xdr:cNvPr id="143" name="n_2mainValue【道路】&#10;一人当たり延長">
          <a:extLst>
            <a:ext uri="{FF2B5EF4-FFF2-40B4-BE49-F238E27FC236}">
              <a16:creationId xmlns:a16="http://schemas.microsoft.com/office/drawing/2014/main" id="{34D1FB4F-B8A8-457E-895A-0F6B7833C33F}"/>
            </a:ext>
          </a:extLst>
        </xdr:cNvPr>
        <xdr:cNvSpPr txBox="1"/>
      </xdr:nvSpPr>
      <xdr:spPr>
        <a:xfrm>
          <a:off x="7648086" y="649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9588</xdr:rowOff>
    </xdr:from>
    <xdr:ext cx="534377" cy="259045"/>
    <xdr:sp macro="" textlink="">
      <xdr:nvSpPr>
        <xdr:cNvPr id="144" name="n_3mainValue【道路】&#10;一人当たり延長">
          <a:extLst>
            <a:ext uri="{FF2B5EF4-FFF2-40B4-BE49-F238E27FC236}">
              <a16:creationId xmlns:a16="http://schemas.microsoft.com/office/drawing/2014/main" id="{8CA4EEDE-83C9-40C1-A331-801ECC0761EA}"/>
            </a:ext>
          </a:extLst>
        </xdr:cNvPr>
        <xdr:cNvSpPr txBox="1"/>
      </xdr:nvSpPr>
      <xdr:spPr>
        <a:xfrm>
          <a:off x="6847986" y="649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11599</xdr:rowOff>
    </xdr:from>
    <xdr:ext cx="534377" cy="259045"/>
    <xdr:sp macro="" textlink="">
      <xdr:nvSpPr>
        <xdr:cNvPr id="145" name="n_4mainValue【道路】&#10;一人当たり延長">
          <a:extLst>
            <a:ext uri="{FF2B5EF4-FFF2-40B4-BE49-F238E27FC236}">
              <a16:creationId xmlns:a16="http://schemas.microsoft.com/office/drawing/2014/main" id="{67490762-A7C2-4145-A985-D53C49F608E5}"/>
            </a:ext>
          </a:extLst>
        </xdr:cNvPr>
        <xdr:cNvSpPr txBox="1"/>
      </xdr:nvSpPr>
      <xdr:spPr>
        <a:xfrm>
          <a:off x="6038361" y="64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68DB90C-87C3-4274-964E-8691B70B2124}"/>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FEDEDE0-3325-4DEB-A3AD-920E41D06D5F}"/>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731BDAB5-C5A5-47BE-93B3-6D8F42D34364}"/>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4D0DF61-6AA3-4692-80B4-E005BF18CC13}"/>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653F741E-6B6D-45CB-8B56-7E9CAE369563}"/>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4C82865B-EDC1-4C1A-AA9F-774B5D9F424C}"/>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E0A7D81-418E-465A-9D15-8BA4D38FD7D1}"/>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F23EF6A-B609-4432-8B10-2272D63CC7DF}"/>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DFFAAE5-F902-42E5-9350-6B0EF0E6D388}"/>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7AE7039A-579A-40C8-BC92-46B6C076A248}"/>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2E07A35-1563-418C-B480-8410A5FE0594}"/>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2337EE51-7B5C-42D3-8215-BB4D22EF6DE9}"/>
            </a:ext>
          </a:extLst>
        </xdr:cNvPr>
        <xdr:cNvCxnSpPr/>
      </xdr:nvCxnSpPr>
      <xdr:spPr>
        <a:xfrm>
          <a:off x="685800" y="105033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B65D9BD4-9D14-4673-BDE6-E43874EC3C6E}"/>
            </a:ext>
          </a:extLst>
        </xdr:cNvPr>
        <xdr:cNvSpPr txBox="1"/>
      </xdr:nvSpPr>
      <xdr:spPr>
        <a:xfrm>
          <a:off x="2789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EDD3407A-3185-45DE-82C9-03E9F7BC71CB}"/>
            </a:ext>
          </a:extLst>
        </xdr:cNvPr>
        <xdr:cNvCxnSpPr/>
      </xdr:nvCxnSpPr>
      <xdr:spPr>
        <a:xfrm>
          <a:off x="685800" y="101926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2FA8937D-0A36-4F15-973F-B974E4B8351A}"/>
            </a:ext>
          </a:extLst>
        </xdr:cNvPr>
        <xdr:cNvSpPr txBox="1"/>
      </xdr:nvSpPr>
      <xdr:spPr>
        <a:xfrm>
          <a:off x="339891"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57328109-3313-408F-AB18-E0B3492B9978}"/>
            </a:ext>
          </a:extLst>
        </xdr:cNvPr>
        <xdr:cNvCxnSpPr/>
      </xdr:nvCxnSpPr>
      <xdr:spPr>
        <a:xfrm>
          <a:off x="685800" y="98851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FC2873F8-A06D-491C-8A33-8C2CD6C0BC6E}"/>
            </a:ext>
          </a:extLst>
        </xdr:cNvPr>
        <xdr:cNvSpPr txBox="1"/>
      </xdr:nvSpPr>
      <xdr:spPr>
        <a:xfrm>
          <a:off x="339891"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EF0086EA-6D6B-42FC-AD83-E4883D51C720}"/>
            </a:ext>
          </a:extLst>
        </xdr:cNvPr>
        <xdr:cNvCxnSpPr/>
      </xdr:nvCxnSpPr>
      <xdr:spPr>
        <a:xfrm>
          <a:off x="685800" y="9574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4991B6D3-7FE6-432D-AC59-2AAD9573240C}"/>
            </a:ext>
          </a:extLst>
        </xdr:cNvPr>
        <xdr:cNvSpPr txBox="1"/>
      </xdr:nvSpPr>
      <xdr:spPr>
        <a:xfrm>
          <a:off x="339891"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9585C2DA-4F48-4AD2-A3BB-F0634B5C1908}"/>
            </a:ext>
          </a:extLst>
        </xdr:cNvPr>
        <xdr:cNvCxnSpPr/>
      </xdr:nvCxnSpPr>
      <xdr:spPr>
        <a:xfrm>
          <a:off x="685800" y="92669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F1E09AFA-26C0-40CE-9FAD-E7778CEECDE3}"/>
            </a:ext>
          </a:extLst>
        </xdr:cNvPr>
        <xdr:cNvSpPr txBox="1"/>
      </xdr:nvSpPr>
      <xdr:spPr>
        <a:xfrm>
          <a:off x="339891"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EE0F62A7-285C-4492-B3BA-EF345104204B}"/>
            </a:ext>
          </a:extLst>
        </xdr:cNvPr>
        <xdr:cNvCxnSpPr/>
      </xdr:nvCxnSpPr>
      <xdr:spPr>
        <a:xfrm>
          <a:off x="685800" y="89562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3A038BD2-9D15-406E-89A7-3F202CCD289B}"/>
            </a:ext>
          </a:extLst>
        </xdr:cNvPr>
        <xdr:cNvSpPr txBox="1"/>
      </xdr:nvSpPr>
      <xdr:spPr>
        <a:xfrm>
          <a:off x="388136" y="8820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8395370-492B-4ED9-86E1-210A7F9BC60C}"/>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A3B8EF6-7805-411A-8C39-660A8D8C073A}"/>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64</xdr:row>
      <xdr:rowOff>81643</xdr:rowOff>
    </xdr:to>
    <xdr:cxnSp macro="">
      <xdr:nvCxnSpPr>
        <xdr:cNvPr id="171" name="直線コネクタ 170">
          <a:extLst>
            <a:ext uri="{FF2B5EF4-FFF2-40B4-BE49-F238E27FC236}">
              <a16:creationId xmlns:a16="http://schemas.microsoft.com/office/drawing/2014/main" id="{5FD23665-6A01-4740-BD4B-0BDF62A8979A}"/>
            </a:ext>
          </a:extLst>
        </xdr:cNvPr>
        <xdr:cNvCxnSpPr/>
      </xdr:nvCxnSpPr>
      <xdr:spPr>
        <a:xfrm flipV="1">
          <a:off x="4180840" y="8980805"/>
          <a:ext cx="0" cy="1476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1CAC8ABE-36EA-4F8F-9696-E4437059FAB0}"/>
            </a:ext>
          </a:extLst>
        </xdr:cNvPr>
        <xdr:cNvSpPr txBox="1"/>
      </xdr:nvSpPr>
      <xdr:spPr>
        <a:xfrm>
          <a:off x="4219575" y="10461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73" name="直線コネクタ 172">
          <a:extLst>
            <a:ext uri="{FF2B5EF4-FFF2-40B4-BE49-F238E27FC236}">
              <a16:creationId xmlns:a16="http://schemas.microsoft.com/office/drawing/2014/main" id="{7A383673-2190-49A4-BCE2-065527CB71FE}"/>
            </a:ext>
          </a:extLst>
        </xdr:cNvPr>
        <xdr:cNvCxnSpPr/>
      </xdr:nvCxnSpPr>
      <xdr:spPr>
        <a:xfrm>
          <a:off x="4105275" y="104575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6CCCA398-2986-4F72-A869-8703F9E57EBF}"/>
            </a:ext>
          </a:extLst>
        </xdr:cNvPr>
        <xdr:cNvSpPr txBox="1"/>
      </xdr:nvSpPr>
      <xdr:spPr>
        <a:xfrm>
          <a:off x="4219575" y="8765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39775ABC-7FB6-4CC3-A331-896E516A91FB}"/>
            </a:ext>
          </a:extLst>
        </xdr:cNvPr>
        <xdr:cNvCxnSpPr/>
      </xdr:nvCxnSpPr>
      <xdr:spPr>
        <a:xfrm>
          <a:off x="4105275" y="89808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E723F97E-2134-42B9-AF75-4AB1334ABD01}"/>
            </a:ext>
          </a:extLst>
        </xdr:cNvPr>
        <xdr:cNvSpPr txBox="1"/>
      </xdr:nvSpPr>
      <xdr:spPr>
        <a:xfrm>
          <a:off x="4219575" y="9706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7" name="フローチャート: 判断 176">
          <a:extLst>
            <a:ext uri="{FF2B5EF4-FFF2-40B4-BE49-F238E27FC236}">
              <a16:creationId xmlns:a16="http://schemas.microsoft.com/office/drawing/2014/main" id="{8F04E679-C810-4890-A549-75A26FF2BC8B}"/>
            </a:ext>
          </a:extLst>
        </xdr:cNvPr>
        <xdr:cNvSpPr/>
      </xdr:nvSpPr>
      <xdr:spPr>
        <a:xfrm>
          <a:off x="4124325" y="984240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105954</xdr:rowOff>
    </xdr:from>
    <xdr:to>
      <xdr:col>20</xdr:col>
      <xdr:colOff>38100</xdr:colOff>
      <xdr:row>61</xdr:row>
      <xdr:rowOff>36104</xdr:rowOff>
    </xdr:to>
    <xdr:sp macro="" textlink="">
      <xdr:nvSpPr>
        <xdr:cNvPr id="178" name="フローチャート: 判断 177">
          <a:extLst>
            <a:ext uri="{FF2B5EF4-FFF2-40B4-BE49-F238E27FC236}">
              <a16:creationId xmlns:a16="http://schemas.microsoft.com/office/drawing/2014/main" id="{9CACC708-7B5F-4E4D-B786-28F20FE26EF6}"/>
            </a:ext>
          </a:extLst>
        </xdr:cNvPr>
        <xdr:cNvSpPr/>
      </xdr:nvSpPr>
      <xdr:spPr>
        <a:xfrm>
          <a:off x="3381375" y="982780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76563</xdr:rowOff>
    </xdr:from>
    <xdr:to>
      <xdr:col>15</xdr:col>
      <xdr:colOff>101600</xdr:colOff>
      <xdr:row>61</xdr:row>
      <xdr:rowOff>6713</xdr:rowOff>
    </xdr:to>
    <xdr:sp macro="" textlink="">
      <xdr:nvSpPr>
        <xdr:cNvPr id="179" name="フローチャート: 判断 178">
          <a:extLst>
            <a:ext uri="{FF2B5EF4-FFF2-40B4-BE49-F238E27FC236}">
              <a16:creationId xmlns:a16="http://schemas.microsoft.com/office/drawing/2014/main" id="{0F8F50DA-6386-4E04-A451-0B3CF7507241}"/>
            </a:ext>
          </a:extLst>
        </xdr:cNvPr>
        <xdr:cNvSpPr/>
      </xdr:nvSpPr>
      <xdr:spPr>
        <a:xfrm>
          <a:off x="2571750" y="980158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55335</xdr:rowOff>
    </xdr:from>
    <xdr:to>
      <xdr:col>10</xdr:col>
      <xdr:colOff>165100</xdr:colOff>
      <xdr:row>60</xdr:row>
      <xdr:rowOff>156935</xdr:rowOff>
    </xdr:to>
    <xdr:sp macro="" textlink="">
      <xdr:nvSpPr>
        <xdr:cNvPr id="180" name="フローチャート: 判断 179">
          <a:extLst>
            <a:ext uri="{FF2B5EF4-FFF2-40B4-BE49-F238E27FC236}">
              <a16:creationId xmlns:a16="http://schemas.microsoft.com/office/drawing/2014/main" id="{EA44A329-9599-42D1-B9EA-69F03B3A4907}"/>
            </a:ext>
          </a:extLst>
        </xdr:cNvPr>
        <xdr:cNvSpPr/>
      </xdr:nvSpPr>
      <xdr:spPr>
        <a:xfrm>
          <a:off x="1781175" y="97803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48804</xdr:rowOff>
    </xdr:from>
    <xdr:to>
      <xdr:col>6</xdr:col>
      <xdr:colOff>38100</xdr:colOff>
      <xdr:row>60</xdr:row>
      <xdr:rowOff>150404</xdr:rowOff>
    </xdr:to>
    <xdr:sp macro="" textlink="">
      <xdr:nvSpPr>
        <xdr:cNvPr id="181" name="フローチャート: 判断 180">
          <a:extLst>
            <a:ext uri="{FF2B5EF4-FFF2-40B4-BE49-F238E27FC236}">
              <a16:creationId xmlns:a16="http://schemas.microsoft.com/office/drawing/2014/main" id="{032FF0F3-927F-4115-A382-19469E2248B8}"/>
            </a:ext>
          </a:extLst>
        </xdr:cNvPr>
        <xdr:cNvSpPr/>
      </xdr:nvSpPr>
      <xdr:spPr>
        <a:xfrm>
          <a:off x="981075" y="977065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56E0D97-CCCD-4804-B9C9-722103EF0CD1}"/>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67508FB-A2DE-4934-BC19-52F7C663EEBA}"/>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C89FF11-1FAC-4D5F-AC34-254F8EB82611}"/>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1D3B2AF-EFFC-445A-85C7-7EE94F447D5C}"/>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21ED39D-0AF6-4C85-9B85-EEFC65D63DBE}"/>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21046</xdr:rowOff>
    </xdr:from>
    <xdr:to>
      <xdr:col>24</xdr:col>
      <xdr:colOff>114300</xdr:colOff>
      <xdr:row>61</xdr:row>
      <xdr:rowOff>122646</xdr:rowOff>
    </xdr:to>
    <xdr:sp macro="" textlink="">
      <xdr:nvSpPr>
        <xdr:cNvPr id="187" name="楕円 186">
          <a:extLst>
            <a:ext uri="{FF2B5EF4-FFF2-40B4-BE49-F238E27FC236}">
              <a16:creationId xmlns:a16="http://schemas.microsoft.com/office/drawing/2014/main" id="{0561E197-7310-4F0C-A527-C6015A04509F}"/>
            </a:ext>
          </a:extLst>
        </xdr:cNvPr>
        <xdr:cNvSpPr/>
      </xdr:nvSpPr>
      <xdr:spPr>
        <a:xfrm>
          <a:off x="4124325" y="990799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170923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2704B24D-F8CD-4B37-9B80-4F243E83B5BA}"/>
            </a:ext>
          </a:extLst>
        </xdr:cNvPr>
        <xdr:cNvSpPr txBox="1"/>
      </xdr:nvSpPr>
      <xdr:spPr>
        <a:xfrm>
          <a:off x="4219575" y="9886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164737</xdr:rowOff>
    </xdr:from>
    <xdr:to>
      <xdr:col>20</xdr:col>
      <xdr:colOff>38100</xdr:colOff>
      <xdr:row>61</xdr:row>
      <xdr:rowOff>94887</xdr:rowOff>
    </xdr:to>
    <xdr:sp macro="" textlink="">
      <xdr:nvSpPr>
        <xdr:cNvPr id="189" name="楕円 188">
          <a:extLst>
            <a:ext uri="{FF2B5EF4-FFF2-40B4-BE49-F238E27FC236}">
              <a16:creationId xmlns:a16="http://schemas.microsoft.com/office/drawing/2014/main" id="{29569D45-7673-4B6C-8897-7E24D0396A32}"/>
            </a:ext>
          </a:extLst>
        </xdr:cNvPr>
        <xdr:cNvSpPr/>
      </xdr:nvSpPr>
      <xdr:spPr>
        <a:xfrm>
          <a:off x="3381375" y="988658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44087</xdr:rowOff>
    </xdr:from>
    <xdr:to>
      <xdr:col>24</xdr:col>
      <xdr:colOff>63500</xdr:colOff>
      <xdr:row>61</xdr:row>
      <xdr:rowOff>71846</xdr:rowOff>
    </xdr:to>
    <xdr:cxnSp macro="">
      <xdr:nvCxnSpPr>
        <xdr:cNvPr id="190" name="直線コネクタ 189">
          <a:extLst>
            <a:ext uri="{FF2B5EF4-FFF2-40B4-BE49-F238E27FC236}">
              <a16:creationId xmlns:a16="http://schemas.microsoft.com/office/drawing/2014/main" id="{9D6FAF81-6B4F-462D-9496-060156D8030A}"/>
            </a:ext>
          </a:extLst>
        </xdr:cNvPr>
        <xdr:cNvCxnSpPr/>
      </xdr:nvCxnSpPr>
      <xdr:spPr>
        <a:xfrm>
          <a:off x="3429000" y="9934212"/>
          <a:ext cx="752475" cy="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148409</xdr:rowOff>
    </xdr:from>
    <xdr:to>
      <xdr:col>15</xdr:col>
      <xdr:colOff>101600</xdr:colOff>
      <xdr:row>61</xdr:row>
      <xdr:rowOff>78559</xdr:rowOff>
    </xdr:to>
    <xdr:sp macro="" textlink="">
      <xdr:nvSpPr>
        <xdr:cNvPr id="191" name="楕円 190">
          <a:extLst>
            <a:ext uri="{FF2B5EF4-FFF2-40B4-BE49-F238E27FC236}">
              <a16:creationId xmlns:a16="http://schemas.microsoft.com/office/drawing/2014/main" id="{E06D6BEA-43FE-4842-8801-4C5068850A11}"/>
            </a:ext>
          </a:extLst>
        </xdr:cNvPr>
        <xdr:cNvSpPr/>
      </xdr:nvSpPr>
      <xdr:spPr>
        <a:xfrm>
          <a:off x="2571750" y="987025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27759</xdr:rowOff>
    </xdr:from>
    <xdr:to>
      <xdr:col>19</xdr:col>
      <xdr:colOff>177800</xdr:colOff>
      <xdr:row>61</xdr:row>
      <xdr:rowOff>44087</xdr:rowOff>
    </xdr:to>
    <xdr:cxnSp macro="">
      <xdr:nvCxnSpPr>
        <xdr:cNvPr id="192" name="直線コネクタ 191">
          <a:extLst>
            <a:ext uri="{FF2B5EF4-FFF2-40B4-BE49-F238E27FC236}">
              <a16:creationId xmlns:a16="http://schemas.microsoft.com/office/drawing/2014/main" id="{A59C0946-EE65-4B9E-B7EB-B93453C8073D}"/>
            </a:ext>
          </a:extLst>
        </xdr:cNvPr>
        <xdr:cNvCxnSpPr/>
      </xdr:nvCxnSpPr>
      <xdr:spPr>
        <a:xfrm>
          <a:off x="2619375" y="9917884"/>
          <a:ext cx="809625"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122283</xdr:rowOff>
    </xdr:from>
    <xdr:to>
      <xdr:col>10</xdr:col>
      <xdr:colOff>165100</xdr:colOff>
      <xdr:row>61</xdr:row>
      <xdr:rowOff>52433</xdr:rowOff>
    </xdr:to>
    <xdr:sp macro="" textlink="">
      <xdr:nvSpPr>
        <xdr:cNvPr id="193" name="楕円 192">
          <a:extLst>
            <a:ext uri="{FF2B5EF4-FFF2-40B4-BE49-F238E27FC236}">
              <a16:creationId xmlns:a16="http://schemas.microsoft.com/office/drawing/2014/main" id="{80F37E4A-B100-4078-ACE6-2119948735D8}"/>
            </a:ext>
          </a:extLst>
        </xdr:cNvPr>
        <xdr:cNvSpPr/>
      </xdr:nvSpPr>
      <xdr:spPr>
        <a:xfrm>
          <a:off x="1781175" y="985048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1633</xdr:rowOff>
    </xdr:from>
    <xdr:to>
      <xdr:col>15</xdr:col>
      <xdr:colOff>50800</xdr:colOff>
      <xdr:row>61</xdr:row>
      <xdr:rowOff>27759</xdr:rowOff>
    </xdr:to>
    <xdr:cxnSp macro="">
      <xdr:nvCxnSpPr>
        <xdr:cNvPr id="194" name="直線コネクタ 193">
          <a:extLst>
            <a:ext uri="{FF2B5EF4-FFF2-40B4-BE49-F238E27FC236}">
              <a16:creationId xmlns:a16="http://schemas.microsoft.com/office/drawing/2014/main" id="{F43D7D18-38FF-4CCF-A7D7-972CBBFB49BC}"/>
            </a:ext>
          </a:extLst>
        </xdr:cNvPr>
        <xdr:cNvCxnSpPr/>
      </xdr:nvCxnSpPr>
      <xdr:spPr>
        <a:xfrm>
          <a:off x="1828800" y="9888583"/>
          <a:ext cx="790575"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96157</xdr:rowOff>
    </xdr:from>
    <xdr:to>
      <xdr:col>6</xdr:col>
      <xdr:colOff>38100</xdr:colOff>
      <xdr:row>61</xdr:row>
      <xdr:rowOff>26307</xdr:rowOff>
    </xdr:to>
    <xdr:sp macro="" textlink="">
      <xdr:nvSpPr>
        <xdr:cNvPr id="195" name="楕円 194">
          <a:extLst>
            <a:ext uri="{FF2B5EF4-FFF2-40B4-BE49-F238E27FC236}">
              <a16:creationId xmlns:a16="http://schemas.microsoft.com/office/drawing/2014/main" id="{98F1B024-3DF9-4FCF-B5FE-3C850A35387B}"/>
            </a:ext>
          </a:extLst>
        </xdr:cNvPr>
        <xdr:cNvSpPr/>
      </xdr:nvSpPr>
      <xdr:spPr>
        <a:xfrm>
          <a:off x="981075" y="982118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146957</xdr:rowOff>
    </xdr:from>
    <xdr:to>
      <xdr:col>10</xdr:col>
      <xdr:colOff>114300</xdr:colOff>
      <xdr:row>61</xdr:row>
      <xdr:rowOff>1633</xdr:rowOff>
    </xdr:to>
    <xdr:cxnSp macro="">
      <xdr:nvCxnSpPr>
        <xdr:cNvPr id="196" name="直線コネクタ 195">
          <a:extLst>
            <a:ext uri="{FF2B5EF4-FFF2-40B4-BE49-F238E27FC236}">
              <a16:creationId xmlns:a16="http://schemas.microsoft.com/office/drawing/2014/main" id="{1143630B-C1DB-47F4-A67C-A3D0204CFEA9}"/>
            </a:ext>
          </a:extLst>
        </xdr:cNvPr>
        <xdr:cNvCxnSpPr/>
      </xdr:nvCxnSpPr>
      <xdr:spPr>
        <a:xfrm>
          <a:off x="1028700" y="9868807"/>
          <a:ext cx="800100" cy="1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52631</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D5E5B2DB-A907-4757-B740-9ADD8DC5097D}"/>
            </a:ext>
          </a:extLst>
        </xdr:cNvPr>
        <xdr:cNvSpPr txBox="1"/>
      </xdr:nvSpPr>
      <xdr:spPr>
        <a:xfrm>
          <a:off x="3239144" y="9612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23240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6410B405-7EC1-4C60-9784-F235661532F3}"/>
            </a:ext>
          </a:extLst>
        </xdr:cNvPr>
        <xdr:cNvSpPr txBox="1"/>
      </xdr:nvSpPr>
      <xdr:spPr>
        <a:xfrm>
          <a:off x="2439044" y="958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2012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91875F1B-D4E8-4739-AE2A-5D6103010178}"/>
            </a:ext>
          </a:extLst>
        </xdr:cNvPr>
        <xdr:cNvSpPr txBox="1"/>
      </xdr:nvSpPr>
      <xdr:spPr>
        <a:xfrm>
          <a:off x="1648469" y="956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F7A5FE9-BFEB-4BDD-A36B-C413AE5D9C04}"/>
            </a:ext>
          </a:extLst>
        </xdr:cNvPr>
        <xdr:cNvSpPr txBox="1"/>
      </xdr:nvSpPr>
      <xdr:spPr>
        <a:xfrm>
          <a:off x="848369" y="9564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86014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4468AC32-F27B-46B0-A1EE-C398C8FCE78A}"/>
            </a:ext>
          </a:extLst>
        </xdr:cNvPr>
        <xdr:cNvSpPr txBox="1"/>
      </xdr:nvSpPr>
      <xdr:spPr>
        <a:xfrm>
          <a:off x="3239144" y="996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69686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5BADE9C-0B6F-4A22-8E43-86210D342659}"/>
            </a:ext>
          </a:extLst>
        </xdr:cNvPr>
        <xdr:cNvSpPr txBox="1"/>
      </xdr:nvSpPr>
      <xdr:spPr>
        <a:xfrm>
          <a:off x="2439044" y="9953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43560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D409888B-B76D-4D28-9D0A-D170702306FB}"/>
            </a:ext>
          </a:extLst>
        </xdr:cNvPr>
        <xdr:cNvSpPr txBox="1"/>
      </xdr:nvSpPr>
      <xdr:spPr>
        <a:xfrm>
          <a:off x="1648469" y="9933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17434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40046F3E-E5B7-46C1-BD7D-2E8079A916EB}"/>
            </a:ext>
          </a:extLst>
        </xdr:cNvPr>
        <xdr:cNvSpPr txBox="1"/>
      </xdr:nvSpPr>
      <xdr:spPr>
        <a:xfrm>
          <a:off x="848369" y="990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32D49937-AF9F-4626-A878-2880DED93853}"/>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0A4F859-330E-445A-A114-86793F4C11BD}"/>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6B4B2911-0178-4019-9350-F8804182CAF7}"/>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8B220CF-CEDF-416D-98CD-126EE6D41A3A}"/>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97EEC57C-4942-4E94-81CC-4A93C413C828}"/>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1BDB9BF-01F6-4515-B9BD-00D1AE5B36BE}"/>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29547C2D-01FD-4F84-877F-A8BB9C435B63}"/>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9D792A09-AD44-408D-A6BE-AAC98BCC2164}"/>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75364E54-21EF-4553-8A37-139D7BA56A20}"/>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A24017B-A3B5-45F8-8039-DE1BB8351D9C}"/>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FE8B83FF-98B9-464D-BCB8-2CFC74EDE233}"/>
            </a:ext>
          </a:extLst>
        </xdr:cNvPr>
        <xdr:cNvCxnSpPr/>
      </xdr:nvCxnSpPr>
      <xdr:spPr>
        <a:xfrm>
          <a:off x="5953125" y="10448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E972E265-C335-4CC4-899A-92296B26A74C}"/>
            </a:ext>
          </a:extLst>
        </xdr:cNvPr>
        <xdr:cNvSpPr txBox="1"/>
      </xdr:nvSpPr>
      <xdr:spPr>
        <a:xfrm>
          <a:off x="5723389" y="10313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4EDEDA7-CD57-4094-8D13-19D4A6353CC8}"/>
            </a:ext>
          </a:extLst>
        </xdr:cNvPr>
        <xdr:cNvCxnSpPr/>
      </xdr:nvCxnSpPr>
      <xdr:spPr>
        <a:xfrm>
          <a:off x="5953125" y="10086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30A20698-DF7D-4E75-932A-E9CFA29EBA03}"/>
            </a:ext>
          </a:extLst>
        </xdr:cNvPr>
        <xdr:cNvSpPr txBox="1"/>
      </xdr:nvSpPr>
      <xdr:spPr>
        <a:xfrm>
          <a:off x="5421206" y="99511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59CF6932-99CD-4DAF-BBF5-5CDD38222CA4}"/>
            </a:ext>
          </a:extLst>
        </xdr:cNvPr>
        <xdr:cNvCxnSpPr/>
      </xdr:nvCxnSpPr>
      <xdr:spPr>
        <a:xfrm>
          <a:off x="5953125" y="972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98A4B066-885B-4EF3-98AB-E895601F92BB}"/>
            </a:ext>
          </a:extLst>
        </xdr:cNvPr>
        <xdr:cNvSpPr txBox="1"/>
      </xdr:nvSpPr>
      <xdr:spPr>
        <a:xfrm>
          <a:off x="5421206" y="9589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8D065438-8B11-49C9-BC40-B1BACA5AED70}"/>
            </a:ext>
          </a:extLst>
        </xdr:cNvPr>
        <xdr:cNvCxnSpPr/>
      </xdr:nvCxnSpPr>
      <xdr:spPr>
        <a:xfrm>
          <a:off x="5953125" y="937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8C88550-0CB3-4D66-9B11-49773FCE83D5}"/>
            </a:ext>
          </a:extLst>
        </xdr:cNvPr>
        <xdr:cNvSpPr txBox="1"/>
      </xdr:nvSpPr>
      <xdr:spPr>
        <a:xfrm>
          <a:off x="5421206" y="9236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2C41199A-AF51-4EE2-999E-5D329DC0E942}"/>
            </a:ext>
          </a:extLst>
        </xdr:cNvPr>
        <xdr:cNvCxnSpPr/>
      </xdr:nvCxnSpPr>
      <xdr:spPr>
        <a:xfrm>
          <a:off x="5953125" y="901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1E7D6C30-91FC-4D6E-BD5E-C7D52FDD664A}"/>
            </a:ext>
          </a:extLst>
        </xdr:cNvPr>
        <xdr:cNvSpPr txBox="1"/>
      </xdr:nvSpPr>
      <xdr:spPr>
        <a:xfrm>
          <a:off x="5421206"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C86692A3-BD17-47D0-A9A1-2E20C96EC968}"/>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6CFF6272-5178-4DAA-B2D1-AB31A5B98EDA}"/>
            </a:ext>
          </a:extLst>
        </xdr:cNvPr>
        <xdr:cNvSpPr txBox="1"/>
      </xdr:nvSpPr>
      <xdr:spPr>
        <a:xfrm>
          <a:off x="5324703" y="851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D15B2423-D62C-42E1-AAA1-42455117DFC3}"/>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150630</xdr:rowOff>
    </xdr:from>
    <xdr:to>
      <xdr:col>54</xdr:col>
      <xdr:colOff>189865</xdr:colOff>
      <xdr:row>64</xdr:row>
      <xdr:rowOff>68025</xdr:rowOff>
    </xdr:to>
    <xdr:cxnSp macro="">
      <xdr:nvCxnSpPr>
        <xdr:cNvPr id="228" name="直線コネクタ 227">
          <a:extLst>
            <a:ext uri="{FF2B5EF4-FFF2-40B4-BE49-F238E27FC236}">
              <a16:creationId xmlns:a16="http://schemas.microsoft.com/office/drawing/2014/main" id="{3CB7FC04-28AE-42EF-BD35-CDA9EE7FA136}"/>
            </a:ext>
          </a:extLst>
        </xdr:cNvPr>
        <xdr:cNvCxnSpPr/>
      </xdr:nvCxnSpPr>
      <xdr:spPr>
        <a:xfrm flipV="1">
          <a:off x="9429115" y="9066030"/>
          <a:ext cx="0" cy="137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71852</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FFBEFAD4-86AA-4517-A5CC-CEF4B15C33EC}"/>
            </a:ext>
          </a:extLst>
        </xdr:cNvPr>
        <xdr:cNvSpPr txBox="1"/>
      </xdr:nvSpPr>
      <xdr:spPr>
        <a:xfrm>
          <a:off x="9467850" y="1044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68025</xdr:rowOff>
    </xdr:from>
    <xdr:to>
      <xdr:col>55</xdr:col>
      <xdr:colOff>88900</xdr:colOff>
      <xdr:row>64</xdr:row>
      <xdr:rowOff>68025</xdr:rowOff>
    </xdr:to>
    <xdr:cxnSp macro="">
      <xdr:nvCxnSpPr>
        <xdr:cNvPr id="230" name="直線コネクタ 229">
          <a:extLst>
            <a:ext uri="{FF2B5EF4-FFF2-40B4-BE49-F238E27FC236}">
              <a16:creationId xmlns:a16="http://schemas.microsoft.com/office/drawing/2014/main" id="{4F083D0B-5BA9-414F-9D8A-FA08B4778F90}"/>
            </a:ext>
          </a:extLst>
        </xdr:cNvPr>
        <xdr:cNvCxnSpPr/>
      </xdr:nvCxnSpPr>
      <xdr:spPr>
        <a:xfrm>
          <a:off x="9363075" y="104375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97307</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6E255F2E-4F78-4EC7-856A-91F4B404D495}"/>
            </a:ext>
          </a:extLst>
        </xdr:cNvPr>
        <xdr:cNvSpPr txBox="1"/>
      </xdr:nvSpPr>
      <xdr:spPr>
        <a:xfrm>
          <a:off x="9467850" y="885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150630</xdr:rowOff>
    </xdr:from>
    <xdr:to>
      <xdr:col>55</xdr:col>
      <xdr:colOff>88900</xdr:colOff>
      <xdr:row>55</xdr:row>
      <xdr:rowOff>150630</xdr:rowOff>
    </xdr:to>
    <xdr:cxnSp macro="">
      <xdr:nvCxnSpPr>
        <xdr:cNvPr id="232" name="直線コネクタ 231">
          <a:extLst>
            <a:ext uri="{FF2B5EF4-FFF2-40B4-BE49-F238E27FC236}">
              <a16:creationId xmlns:a16="http://schemas.microsoft.com/office/drawing/2014/main" id="{B03B1AB1-9D73-4ED0-999C-5C756677CA2D}"/>
            </a:ext>
          </a:extLst>
        </xdr:cNvPr>
        <xdr:cNvCxnSpPr/>
      </xdr:nvCxnSpPr>
      <xdr:spPr>
        <a:xfrm>
          <a:off x="9363075" y="906603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38190</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9E22D5F1-C0E4-4376-BA33-1594466B2B0D}"/>
            </a:ext>
          </a:extLst>
        </xdr:cNvPr>
        <xdr:cNvSpPr txBox="1"/>
      </xdr:nvSpPr>
      <xdr:spPr>
        <a:xfrm>
          <a:off x="9467850" y="97632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15313</xdr:rowOff>
    </xdr:from>
    <xdr:to>
      <xdr:col>55</xdr:col>
      <xdr:colOff>50800</xdr:colOff>
      <xdr:row>61</xdr:row>
      <xdr:rowOff>116913</xdr:rowOff>
    </xdr:to>
    <xdr:sp macro="" textlink="">
      <xdr:nvSpPr>
        <xdr:cNvPr id="234" name="フローチャート: 判断 233">
          <a:extLst>
            <a:ext uri="{FF2B5EF4-FFF2-40B4-BE49-F238E27FC236}">
              <a16:creationId xmlns:a16="http://schemas.microsoft.com/office/drawing/2014/main" id="{2D93B17E-0A0C-45D4-AC07-E80A7A202406}"/>
            </a:ext>
          </a:extLst>
        </xdr:cNvPr>
        <xdr:cNvSpPr/>
      </xdr:nvSpPr>
      <xdr:spPr>
        <a:xfrm>
          <a:off x="9401175" y="9899088"/>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12656</xdr:rowOff>
    </xdr:from>
    <xdr:to>
      <xdr:col>50</xdr:col>
      <xdr:colOff>165100</xdr:colOff>
      <xdr:row>61</xdr:row>
      <xdr:rowOff>114256</xdr:rowOff>
    </xdr:to>
    <xdr:sp macro="" textlink="">
      <xdr:nvSpPr>
        <xdr:cNvPr id="235" name="フローチャート: 判断 234">
          <a:extLst>
            <a:ext uri="{FF2B5EF4-FFF2-40B4-BE49-F238E27FC236}">
              <a16:creationId xmlns:a16="http://schemas.microsoft.com/office/drawing/2014/main" id="{D14C1C8D-064A-48AA-BB05-46EEEBB9914E}"/>
            </a:ext>
          </a:extLst>
        </xdr:cNvPr>
        <xdr:cNvSpPr/>
      </xdr:nvSpPr>
      <xdr:spPr>
        <a:xfrm>
          <a:off x="8639175" y="989643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13467</xdr:rowOff>
    </xdr:from>
    <xdr:to>
      <xdr:col>46</xdr:col>
      <xdr:colOff>38100</xdr:colOff>
      <xdr:row>61</xdr:row>
      <xdr:rowOff>115067</xdr:rowOff>
    </xdr:to>
    <xdr:sp macro="" textlink="">
      <xdr:nvSpPr>
        <xdr:cNvPr id="236" name="フローチャート: 判断 235">
          <a:extLst>
            <a:ext uri="{FF2B5EF4-FFF2-40B4-BE49-F238E27FC236}">
              <a16:creationId xmlns:a16="http://schemas.microsoft.com/office/drawing/2014/main" id="{6010BB4E-C4AD-435F-8DD4-7FC97552AA1D}"/>
            </a:ext>
          </a:extLst>
        </xdr:cNvPr>
        <xdr:cNvSpPr/>
      </xdr:nvSpPr>
      <xdr:spPr>
        <a:xfrm>
          <a:off x="7839075" y="989724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163792</xdr:rowOff>
    </xdr:from>
    <xdr:to>
      <xdr:col>41</xdr:col>
      <xdr:colOff>101600</xdr:colOff>
      <xdr:row>61</xdr:row>
      <xdr:rowOff>93942</xdr:rowOff>
    </xdr:to>
    <xdr:sp macro="" textlink="">
      <xdr:nvSpPr>
        <xdr:cNvPr id="237" name="フローチャート: 判断 236">
          <a:extLst>
            <a:ext uri="{FF2B5EF4-FFF2-40B4-BE49-F238E27FC236}">
              <a16:creationId xmlns:a16="http://schemas.microsoft.com/office/drawing/2014/main" id="{E7C2F2D4-7582-4D79-A88A-9F38DAF092F5}"/>
            </a:ext>
          </a:extLst>
        </xdr:cNvPr>
        <xdr:cNvSpPr/>
      </xdr:nvSpPr>
      <xdr:spPr>
        <a:xfrm>
          <a:off x="7029450" y="988564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54308</xdr:rowOff>
    </xdr:from>
    <xdr:to>
      <xdr:col>36</xdr:col>
      <xdr:colOff>165100</xdr:colOff>
      <xdr:row>61</xdr:row>
      <xdr:rowOff>155908</xdr:rowOff>
    </xdr:to>
    <xdr:sp macro="" textlink="">
      <xdr:nvSpPr>
        <xdr:cNvPr id="238" name="フローチャート: 判断 237">
          <a:extLst>
            <a:ext uri="{FF2B5EF4-FFF2-40B4-BE49-F238E27FC236}">
              <a16:creationId xmlns:a16="http://schemas.microsoft.com/office/drawing/2014/main" id="{703106FD-29A7-4D3B-9366-DFAE6556EA85}"/>
            </a:ext>
          </a:extLst>
        </xdr:cNvPr>
        <xdr:cNvSpPr/>
      </xdr:nvSpPr>
      <xdr:spPr>
        <a:xfrm>
          <a:off x="6238875" y="994125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9E497C7-3A61-42E8-ACC1-F94F93B48648}"/>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990589F3-873E-4B2E-9BDB-4DEC5120891F}"/>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EA4736B-F2A7-4CE9-A619-848D86EFCC95}"/>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8D4D608-87AD-45B6-93F5-D729426164A2}"/>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514BA31-E2EE-46DC-8335-FDED6BE1325E}"/>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83657</xdr:rowOff>
    </xdr:from>
    <xdr:to>
      <xdr:col>55</xdr:col>
      <xdr:colOff>50800</xdr:colOff>
      <xdr:row>63</xdr:row>
      <xdr:rowOff>13807</xdr:rowOff>
    </xdr:to>
    <xdr:sp macro="" textlink="">
      <xdr:nvSpPr>
        <xdr:cNvPr id="244" name="楕円 243">
          <a:extLst>
            <a:ext uri="{FF2B5EF4-FFF2-40B4-BE49-F238E27FC236}">
              <a16:creationId xmlns:a16="http://schemas.microsoft.com/office/drawing/2014/main" id="{E101FA59-3A11-4178-8088-20D6EC9750B0}"/>
            </a:ext>
          </a:extLst>
        </xdr:cNvPr>
        <xdr:cNvSpPr/>
      </xdr:nvSpPr>
      <xdr:spPr>
        <a:xfrm>
          <a:off x="9401175" y="10135707"/>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62084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CA7AA242-ACB9-4F92-A716-BA5715295B3C}"/>
            </a:ext>
          </a:extLst>
        </xdr:cNvPr>
        <xdr:cNvSpPr txBox="1"/>
      </xdr:nvSpPr>
      <xdr:spPr>
        <a:xfrm>
          <a:off x="9467850" y="1011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88350</xdr:rowOff>
    </xdr:from>
    <xdr:to>
      <xdr:col>50</xdr:col>
      <xdr:colOff>165100</xdr:colOff>
      <xdr:row>63</xdr:row>
      <xdr:rowOff>18500</xdr:rowOff>
    </xdr:to>
    <xdr:sp macro="" textlink="">
      <xdr:nvSpPr>
        <xdr:cNvPr id="246" name="楕円 245">
          <a:extLst>
            <a:ext uri="{FF2B5EF4-FFF2-40B4-BE49-F238E27FC236}">
              <a16:creationId xmlns:a16="http://schemas.microsoft.com/office/drawing/2014/main" id="{FC7190CF-AEF8-4ABB-8372-9276B7DEA636}"/>
            </a:ext>
          </a:extLst>
        </xdr:cNvPr>
        <xdr:cNvSpPr/>
      </xdr:nvSpPr>
      <xdr:spPr>
        <a:xfrm>
          <a:off x="8639175" y="10134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134457</xdr:rowOff>
    </xdr:from>
    <xdr:to>
      <xdr:col>55</xdr:col>
      <xdr:colOff>0</xdr:colOff>
      <xdr:row>62</xdr:row>
      <xdr:rowOff>139150</xdr:rowOff>
    </xdr:to>
    <xdr:cxnSp macro="">
      <xdr:nvCxnSpPr>
        <xdr:cNvPr id="247" name="直線コネクタ 246">
          <a:extLst>
            <a:ext uri="{FF2B5EF4-FFF2-40B4-BE49-F238E27FC236}">
              <a16:creationId xmlns:a16="http://schemas.microsoft.com/office/drawing/2014/main" id="{3BD1B8F4-7368-49D8-A730-77C0AE07CD70}"/>
            </a:ext>
          </a:extLst>
        </xdr:cNvPr>
        <xdr:cNvCxnSpPr/>
      </xdr:nvCxnSpPr>
      <xdr:spPr>
        <a:xfrm flipV="1">
          <a:off x="8686800" y="10183332"/>
          <a:ext cx="74295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94340</xdr:rowOff>
    </xdr:from>
    <xdr:to>
      <xdr:col>46</xdr:col>
      <xdr:colOff>38100</xdr:colOff>
      <xdr:row>63</xdr:row>
      <xdr:rowOff>24490</xdr:rowOff>
    </xdr:to>
    <xdr:sp macro="" textlink="">
      <xdr:nvSpPr>
        <xdr:cNvPr id="248" name="楕円 247">
          <a:extLst>
            <a:ext uri="{FF2B5EF4-FFF2-40B4-BE49-F238E27FC236}">
              <a16:creationId xmlns:a16="http://schemas.microsoft.com/office/drawing/2014/main" id="{8E90F18F-D36E-4419-90A7-8BBE132E62FC}"/>
            </a:ext>
          </a:extLst>
        </xdr:cNvPr>
        <xdr:cNvSpPr/>
      </xdr:nvSpPr>
      <xdr:spPr>
        <a:xfrm>
          <a:off x="7839075" y="101432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139150</xdr:rowOff>
    </xdr:from>
    <xdr:to>
      <xdr:col>50</xdr:col>
      <xdr:colOff>114300</xdr:colOff>
      <xdr:row>62</xdr:row>
      <xdr:rowOff>145140</xdr:rowOff>
    </xdr:to>
    <xdr:cxnSp macro="">
      <xdr:nvCxnSpPr>
        <xdr:cNvPr id="249" name="直線コネクタ 248">
          <a:extLst>
            <a:ext uri="{FF2B5EF4-FFF2-40B4-BE49-F238E27FC236}">
              <a16:creationId xmlns:a16="http://schemas.microsoft.com/office/drawing/2014/main" id="{B246AF05-86CF-4CE9-946E-D058C7343D22}"/>
            </a:ext>
          </a:extLst>
        </xdr:cNvPr>
        <xdr:cNvCxnSpPr/>
      </xdr:nvCxnSpPr>
      <xdr:spPr>
        <a:xfrm flipV="1">
          <a:off x="7886700" y="10191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94187</xdr:rowOff>
    </xdr:from>
    <xdr:to>
      <xdr:col>41</xdr:col>
      <xdr:colOff>101600</xdr:colOff>
      <xdr:row>63</xdr:row>
      <xdr:rowOff>24337</xdr:rowOff>
    </xdr:to>
    <xdr:sp macro="" textlink="">
      <xdr:nvSpPr>
        <xdr:cNvPr id="250" name="楕円 249">
          <a:extLst>
            <a:ext uri="{FF2B5EF4-FFF2-40B4-BE49-F238E27FC236}">
              <a16:creationId xmlns:a16="http://schemas.microsoft.com/office/drawing/2014/main" id="{96A4BFF9-1627-4C94-97EA-C9CFDDD27C9B}"/>
            </a:ext>
          </a:extLst>
        </xdr:cNvPr>
        <xdr:cNvSpPr/>
      </xdr:nvSpPr>
      <xdr:spPr>
        <a:xfrm>
          <a:off x="7029450" y="1014306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144987</xdr:rowOff>
    </xdr:from>
    <xdr:to>
      <xdr:col>45</xdr:col>
      <xdr:colOff>177800</xdr:colOff>
      <xdr:row>62</xdr:row>
      <xdr:rowOff>145140</xdr:rowOff>
    </xdr:to>
    <xdr:cxnSp macro="">
      <xdr:nvCxnSpPr>
        <xdr:cNvPr id="251" name="直線コネクタ 250">
          <a:extLst>
            <a:ext uri="{FF2B5EF4-FFF2-40B4-BE49-F238E27FC236}">
              <a16:creationId xmlns:a16="http://schemas.microsoft.com/office/drawing/2014/main" id="{F43F8A48-0E60-4B12-A832-B30A9A2990BD}"/>
            </a:ext>
          </a:extLst>
        </xdr:cNvPr>
        <xdr:cNvCxnSpPr/>
      </xdr:nvCxnSpPr>
      <xdr:spPr>
        <a:xfrm>
          <a:off x="7077075" y="10190687"/>
          <a:ext cx="809625"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95827</xdr:rowOff>
    </xdr:from>
    <xdr:to>
      <xdr:col>36</xdr:col>
      <xdr:colOff>165100</xdr:colOff>
      <xdr:row>63</xdr:row>
      <xdr:rowOff>25977</xdr:rowOff>
    </xdr:to>
    <xdr:sp macro="" textlink="">
      <xdr:nvSpPr>
        <xdr:cNvPr id="252" name="楕円 251">
          <a:extLst>
            <a:ext uri="{FF2B5EF4-FFF2-40B4-BE49-F238E27FC236}">
              <a16:creationId xmlns:a16="http://schemas.microsoft.com/office/drawing/2014/main" id="{33299C1F-E248-4BE7-A15B-91DE0F1B77CF}"/>
            </a:ext>
          </a:extLst>
        </xdr:cNvPr>
        <xdr:cNvSpPr/>
      </xdr:nvSpPr>
      <xdr:spPr>
        <a:xfrm>
          <a:off x="6238875" y="101447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144987</xdr:rowOff>
    </xdr:from>
    <xdr:to>
      <xdr:col>41</xdr:col>
      <xdr:colOff>50800</xdr:colOff>
      <xdr:row>62</xdr:row>
      <xdr:rowOff>146627</xdr:rowOff>
    </xdr:to>
    <xdr:cxnSp macro="">
      <xdr:nvCxnSpPr>
        <xdr:cNvPr id="253" name="直線コネクタ 252">
          <a:extLst>
            <a:ext uri="{FF2B5EF4-FFF2-40B4-BE49-F238E27FC236}">
              <a16:creationId xmlns:a16="http://schemas.microsoft.com/office/drawing/2014/main" id="{78B8BAB8-6747-4D66-8225-38528243AAD3}"/>
            </a:ext>
          </a:extLst>
        </xdr:cNvPr>
        <xdr:cNvCxnSpPr/>
      </xdr:nvCxnSpPr>
      <xdr:spPr>
        <a:xfrm flipV="1">
          <a:off x="6286500" y="10190687"/>
          <a:ext cx="790575"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130783</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8E7B856B-0FAF-4DFE-97DD-8511EBB211A0}"/>
            </a:ext>
          </a:extLst>
        </xdr:cNvPr>
        <xdr:cNvSpPr txBox="1"/>
      </xdr:nvSpPr>
      <xdr:spPr>
        <a:xfrm>
          <a:off x="8399995" y="969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131594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1270780E-9CE2-4B5D-BE05-E8A44064ABCD}"/>
            </a:ext>
          </a:extLst>
        </xdr:cNvPr>
        <xdr:cNvSpPr txBox="1"/>
      </xdr:nvSpPr>
      <xdr:spPr>
        <a:xfrm>
          <a:off x="7609420" y="969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110469</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1BFD859C-817E-44DF-BFB8-C00E67A2FB77}"/>
            </a:ext>
          </a:extLst>
        </xdr:cNvPr>
        <xdr:cNvSpPr txBox="1"/>
      </xdr:nvSpPr>
      <xdr:spPr>
        <a:xfrm>
          <a:off x="6818845" y="967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985</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CB91EB1D-3E55-46E2-BC81-19EBA696ABEC}"/>
            </a:ext>
          </a:extLst>
        </xdr:cNvPr>
        <xdr:cNvSpPr txBox="1"/>
      </xdr:nvSpPr>
      <xdr:spPr>
        <a:xfrm>
          <a:off x="6009220" y="9726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9627</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5C4A1CB7-D067-4C0F-9652-7ED30443E82D}"/>
            </a:ext>
          </a:extLst>
        </xdr:cNvPr>
        <xdr:cNvSpPr txBox="1"/>
      </xdr:nvSpPr>
      <xdr:spPr>
        <a:xfrm>
          <a:off x="8399995" y="102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15617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EBAD4792-3732-4CC6-8445-71E634E0CC2E}"/>
            </a:ext>
          </a:extLst>
        </xdr:cNvPr>
        <xdr:cNvSpPr txBox="1"/>
      </xdr:nvSpPr>
      <xdr:spPr>
        <a:xfrm>
          <a:off x="7609420" y="1022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15464</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A20D4C9E-F2C6-4D64-A078-3625B825A680}"/>
            </a:ext>
          </a:extLst>
        </xdr:cNvPr>
        <xdr:cNvSpPr txBox="1"/>
      </xdr:nvSpPr>
      <xdr:spPr>
        <a:xfrm>
          <a:off x="6818845" y="1022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17104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EFF425CE-65DC-4B8A-944B-10F0BB8A28EE}"/>
            </a:ext>
          </a:extLst>
        </xdr:cNvPr>
        <xdr:cNvSpPr txBox="1"/>
      </xdr:nvSpPr>
      <xdr:spPr>
        <a:xfrm>
          <a:off x="6009220" y="10227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CDAB6BB-39A8-4AF6-9586-181BFFD2A37B}"/>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1D6B6BB-C8A0-4CD4-95D7-CEDFB0DF4B25}"/>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D496EBB-782D-4DD0-9E5A-ADC015CB92BC}"/>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A4C9C0D-E880-4EA4-97DB-B9760FC7630C}"/>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9C57F6F-32B4-40B4-A823-FF8BBEF6FEF9}"/>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F71D2915-EBDF-4111-B063-7BF53D206A86}"/>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51486DB9-29A8-4280-8E6F-F4B1CFAD9FA3}"/>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5A62D7D-6FF1-4564-BEB8-BB0DD8E6CEE4}"/>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70B663C6-AEE0-42DB-8795-2915CF124311}"/>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FFE07DDF-90A7-4CFC-995C-8D633299E3A2}"/>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83B4E8F2-D32E-4754-B5A8-EA0F8C042BE5}"/>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627512CD-C8B5-4DB1-A015-57575570E544}"/>
            </a:ext>
          </a:extLst>
        </xdr:cNvPr>
        <xdr:cNvCxnSpPr/>
      </xdr:nvCxnSpPr>
      <xdr:spPr>
        <a:xfrm>
          <a:off x="6858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E432B9D8-B722-4A48-80FC-15697B5F1433}"/>
            </a:ext>
          </a:extLst>
        </xdr:cNvPr>
        <xdr:cNvSpPr txBox="1"/>
      </xdr:nvSpPr>
      <xdr:spPr>
        <a:xfrm>
          <a:off x="2789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2439F6D6-567E-4711-8B2A-B8CD960CE4CC}"/>
            </a:ext>
          </a:extLst>
        </xdr:cNvPr>
        <xdr:cNvCxnSpPr/>
      </xdr:nvCxnSpPr>
      <xdr:spPr>
        <a:xfrm>
          <a:off x="6858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D4253F6C-9219-4EE6-A4C9-004A132F3739}"/>
            </a:ext>
          </a:extLst>
        </xdr:cNvPr>
        <xdr:cNvSpPr txBox="1"/>
      </xdr:nvSpPr>
      <xdr:spPr>
        <a:xfrm>
          <a:off x="339891"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35DE732D-35A8-427E-A5A0-E3E010A12FCE}"/>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F1D4B0F3-C309-46CE-A425-24FF6D7A0D70}"/>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DC8FA9EE-EC64-4ED4-8A7E-23F10882818A}"/>
            </a:ext>
          </a:extLst>
        </xdr:cNvPr>
        <xdr:cNvCxnSpPr/>
      </xdr:nvCxnSpPr>
      <xdr:spPr>
        <a:xfrm>
          <a:off x="6858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9B4D4C67-60EC-4727-9F4F-6E951B782E1F}"/>
            </a:ext>
          </a:extLst>
        </xdr:cNvPr>
        <xdr:cNvSpPr txBox="1"/>
      </xdr:nvSpPr>
      <xdr:spPr>
        <a:xfrm>
          <a:off x="339891"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5E07C17F-867E-4A74-BC3A-473C963C158E}"/>
            </a:ext>
          </a:extLst>
        </xdr:cNvPr>
        <xdr:cNvCxnSpPr/>
      </xdr:nvCxnSpPr>
      <xdr:spPr>
        <a:xfrm>
          <a:off x="6858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E22BE8E-11DB-4213-AEF6-4A6995E533A2}"/>
            </a:ext>
          </a:extLst>
        </xdr:cNvPr>
        <xdr:cNvSpPr txBox="1"/>
      </xdr:nvSpPr>
      <xdr:spPr>
        <a:xfrm>
          <a:off x="339891"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C2AD373-BD2E-4A1B-8417-77EFB21379A8}"/>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E4DD2206-4925-409B-AFF3-762BB3BD19B0}"/>
            </a:ext>
          </a:extLst>
        </xdr:cNvPr>
        <xdr:cNvSpPr txBox="1"/>
      </xdr:nvSpPr>
      <xdr:spPr>
        <a:xfrm>
          <a:off x="388136" y="12113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A868732-3E5B-4C27-81C1-84C40C0990EE}"/>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36195</xdr:rowOff>
    </xdr:to>
    <xdr:cxnSp macro="">
      <xdr:nvCxnSpPr>
        <xdr:cNvPr id="286" name="直線コネクタ 285">
          <a:extLst>
            <a:ext uri="{FF2B5EF4-FFF2-40B4-BE49-F238E27FC236}">
              <a16:creationId xmlns:a16="http://schemas.microsoft.com/office/drawing/2014/main" id="{685DDD96-DFF7-48A2-A82B-1C3983008828}"/>
            </a:ext>
          </a:extLst>
        </xdr:cNvPr>
        <xdr:cNvCxnSpPr/>
      </xdr:nvCxnSpPr>
      <xdr:spPr>
        <a:xfrm flipV="1">
          <a:off x="4180840" y="1269492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40022</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643BF641-21D7-4630-BAB7-12E42686DF3F}"/>
            </a:ext>
          </a:extLst>
        </xdr:cNvPr>
        <xdr:cNvSpPr txBox="1"/>
      </xdr:nvSpPr>
      <xdr:spPr>
        <a:xfrm>
          <a:off x="4219575"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36195</xdr:rowOff>
    </xdr:from>
    <xdr:to>
      <xdr:col>24</xdr:col>
      <xdr:colOff>152400</xdr:colOff>
      <xdr:row>86</xdr:row>
      <xdr:rowOff>36195</xdr:rowOff>
    </xdr:to>
    <xdr:cxnSp macro="">
      <xdr:nvCxnSpPr>
        <xdr:cNvPr id="288" name="直線コネクタ 287">
          <a:extLst>
            <a:ext uri="{FF2B5EF4-FFF2-40B4-BE49-F238E27FC236}">
              <a16:creationId xmlns:a16="http://schemas.microsoft.com/office/drawing/2014/main" id="{8A9D66C2-2460-4192-97A6-4A7A8621308C}"/>
            </a:ext>
          </a:extLst>
        </xdr:cNvPr>
        <xdr:cNvCxnSpPr/>
      </xdr:nvCxnSpPr>
      <xdr:spPr>
        <a:xfrm>
          <a:off x="4105275" y="139712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1922</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C22C8592-75A3-451B-A888-E0E87EB49A76}"/>
            </a:ext>
          </a:extLst>
        </xdr:cNvPr>
        <xdr:cNvSpPr txBox="1"/>
      </xdr:nvSpPr>
      <xdr:spPr>
        <a:xfrm>
          <a:off x="4219575" y="1247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0" name="直線コネクタ 289">
          <a:extLst>
            <a:ext uri="{FF2B5EF4-FFF2-40B4-BE49-F238E27FC236}">
              <a16:creationId xmlns:a16="http://schemas.microsoft.com/office/drawing/2014/main" id="{4DABDCD9-4783-4721-B355-926B93E9A2FF}"/>
            </a:ext>
          </a:extLst>
        </xdr:cNvPr>
        <xdr:cNvCxnSpPr/>
      </xdr:nvCxnSpPr>
      <xdr:spPr>
        <a:xfrm>
          <a:off x="4105275" y="126949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11447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B37967EE-AFE4-41C2-BAB5-0388BFCB7279}"/>
            </a:ext>
          </a:extLst>
        </xdr:cNvPr>
        <xdr:cNvSpPr txBox="1"/>
      </xdr:nvSpPr>
      <xdr:spPr>
        <a:xfrm>
          <a:off x="4219575" y="13457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292" name="フローチャート: 判断 291">
          <a:extLst>
            <a:ext uri="{FF2B5EF4-FFF2-40B4-BE49-F238E27FC236}">
              <a16:creationId xmlns:a16="http://schemas.microsoft.com/office/drawing/2014/main" id="{85D4D302-721A-4DB4-88AD-30DBFBB93770}"/>
            </a:ext>
          </a:extLst>
        </xdr:cNvPr>
        <xdr:cNvSpPr/>
      </xdr:nvSpPr>
      <xdr:spPr>
        <a:xfrm>
          <a:off x="4124325" y="134791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65405</xdr:rowOff>
    </xdr:from>
    <xdr:to>
      <xdr:col>20</xdr:col>
      <xdr:colOff>38100</xdr:colOff>
      <xdr:row>83</xdr:row>
      <xdr:rowOff>167005</xdr:rowOff>
    </xdr:to>
    <xdr:sp macro="" textlink="">
      <xdr:nvSpPr>
        <xdr:cNvPr id="293" name="フローチャート: 判断 292">
          <a:extLst>
            <a:ext uri="{FF2B5EF4-FFF2-40B4-BE49-F238E27FC236}">
              <a16:creationId xmlns:a16="http://schemas.microsoft.com/office/drawing/2014/main" id="{025F040A-E6EE-4938-BAF0-D467B7374A52}"/>
            </a:ext>
          </a:extLst>
        </xdr:cNvPr>
        <xdr:cNvSpPr/>
      </xdr:nvSpPr>
      <xdr:spPr>
        <a:xfrm>
          <a:off x="3381375" y="135178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48261</xdr:rowOff>
    </xdr:from>
    <xdr:to>
      <xdr:col>15</xdr:col>
      <xdr:colOff>101600</xdr:colOff>
      <xdr:row>83</xdr:row>
      <xdr:rowOff>149861</xdr:rowOff>
    </xdr:to>
    <xdr:sp macro="" textlink="">
      <xdr:nvSpPr>
        <xdr:cNvPr id="294" name="フローチャート: 判断 293">
          <a:extLst>
            <a:ext uri="{FF2B5EF4-FFF2-40B4-BE49-F238E27FC236}">
              <a16:creationId xmlns:a16="http://schemas.microsoft.com/office/drawing/2014/main" id="{12C7F0B0-F1AF-42F4-A1BC-5C257E80FF1E}"/>
            </a:ext>
          </a:extLst>
        </xdr:cNvPr>
        <xdr:cNvSpPr/>
      </xdr:nvSpPr>
      <xdr:spPr>
        <a:xfrm>
          <a:off x="2571750" y="1349438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95" name="フローチャート: 判断 294">
          <a:extLst>
            <a:ext uri="{FF2B5EF4-FFF2-40B4-BE49-F238E27FC236}">
              <a16:creationId xmlns:a16="http://schemas.microsoft.com/office/drawing/2014/main" id="{CAA90D1E-3099-450D-A3F3-20F78BCB6BFC}"/>
            </a:ext>
          </a:extLst>
        </xdr:cNvPr>
        <xdr:cNvSpPr/>
      </xdr:nvSpPr>
      <xdr:spPr>
        <a:xfrm>
          <a:off x="1781175" y="134670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160655</xdr:rowOff>
    </xdr:from>
    <xdr:to>
      <xdr:col>6</xdr:col>
      <xdr:colOff>38100</xdr:colOff>
      <xdr:row>83</xdr:row>
      <xdr:rowOff>90805</xdr:rowOff>
    </xdr:to>
    <xdr:sp macro="" textlink="">
      <xdr:nvSpPr>
        <xdr:cNvPr id="296" name="フローチャート: 判断 295">
          <a:extLst>
            <a:ext uri="{FF2B5EF4-FFF2-40B4-BE49-F238E27FC236}">
              <a16:creationId xmlns:a16="http://schemas.microsoft.com/office/drawing/2014/main" id="{3C80F4E3-7948-41D8-8B0F-D41C6049B231}"/>
            </a:ext>
          </a:extLst>
        </xdr:cNvPr>
        <xdr:cNvSpPr/>
      </xdr:nvSpPr>
      <xdr:spPr>
        <a:xfrm>
          <a:off x="981075" y="134512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A5F1EB81-33FB-4940-9D15-3FAE66017FE0}"/>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BD59ADE7-CDBA-4E84-A732-B71B8D78E120}"/>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E922C9D-D09B-4DA2-938F-A9A515C47F36}"/>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D6682BA-0D87-44E6-A744-98B6A63427D2}"/>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0123B41-6835-41EC-A0AD-B98F33E90E03}"/>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xdr:rowOff>
    </xdr:from>
    <xdr:to>
      <xdr:col>24</xdr:col>
      <xdr:colOff>114300</xdr:colOff>
      <xdr:row>83</xdr:row>
      <xdr:rowOff>107950</xdr:rowOff>
    </xdr:to>
    <xdr:sp macro="" textlink="">
      <xdr:nvSpPr>
        <xdr:cNvPr id="302" name="楕円 301">
          <a:extLst>
            <a:ext uri="{FF2B5EF4-FFF2-40B4-BE49-F238E27FC236}">
              <a16:creationId xmlns:a16="http://schemas.microsoft.com/office/drawing/2014/main" id="{B09F690D-48FA-45AF-ACCC-CBD55EBC922A}"/>
            </a:ext>
          </a:extLst>
        </xdr:cNvPr>
        <xdr:cNvSpPr/>
      </xdr:nvSpPr>
      <xdr:spPr>
        <a:xfrm>
          <a:off x="4124325" y="13458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29227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2DBBBA4E-C31B-4138-A311-3A4D171614C1}"/>
            </a:ext>
          </a:extLst>
        </xdr:cNvPr>
        <xdr:cNvSpPr txBox="1"/>
      </xdr:nvSpPr>
      <xdr:spPr>
        <a:xfrm>
          <a:off x="4219575" y="1331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145414</xdr:rowOff>
    </xdr:from>
    <xdr:to>
      <xdr:col>20</xdr:col>
      <xdr:colOff>38100</xdr:colOff>
      <xdr:row>83</xdr:row>
      <xdr:rowOff>75564</xdr:rowOff>
    </xdr:to>
    <xdr:sp macro="" textlink="">
      <xdr:nvSpPr>
        <xdr:cNvPr id="304" name="楕円 303">
          <a:extLst>
            <a:ext uri="{FF2B5EF4-FFF2-40B4-BE49-F238E27FC236}">
              <a16:creationId xmlns:a16="http://schemas.microsoft.com/office/drawing/2014/main" id="{E6BF8F9E-81E4-4D8A-A899-AB58E8C53D06}"/>
            </a:ext>
          </a:extLst>
        </xdr:cNvPr>
        <xdr:cNvSpPr/>
      </xdr:nvSpPr>
      <xdr:spPr>
        <a:xfrm>
          <a:off x="3381375" y="134296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24764</xdr:rowOff>
    </xdr:from>
    <xdr:to>
      <xdr:col>24</xdr:col>
      <xdr:colOff>63500</xdr:colOff>
      <xdr:row>83</xdr:row>
      <xdr:rowOff>57150</xdr:rowOff>
    </xdr:to>
    <xdr:cxnSp macro="">
      <xdr:nvCxnSpPr>
        <xdr:cNvPr id="305" name="直線コネクタ 304">
          <a:extLst>
            <a:ext uri="{FF2B5EF4-FFF2-40B4-BE49-F238E27FC236}">
              <a16:creationId xmlns:a16="http://schemas.microsoft.com/office/drawing/2014/main" id="{4A80A839-784F-4FAC-BC19-989DFF70CAC8}"/>
            </a:ext>
          </a:extLst>
        </xdr:cNvPr>
        <xdr:cNvCxnSpPr/>
      </xdr:nvCxnSpPr>
      <xdr:spPr>
        <a:xfrm>
          <a:off x="3429000" y="13477239"/>
          <a:ext cx="752475"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116839</xdr:rowOff>
    </xdr:from>
    <xdr:to>
      <xdr:col>15</xdr:col>
      <xdr:colOff>101600</xdr:colOff>
      <xdr:row>83</xdr:row>
      <xdr:rowOff>46989</xdr:rowOff>
    </xdr:to>
    <xdr:sp macro="" textlink="">
      <xdr:nvSpPr>
        <xdr:cNvPr id="306" name="楕円 305">
          <a:extLst>
            <a:ext uri="{FF2B5EF4-FFF2-40B4-BE49-F238E27FC236}">
              <a16:creationId xmlns:a16="http://schemas.microsoft.com/office/drawing/2014/main" id="{77985023-E710-4A37-94F3-E36D5CDEF0EC}"/>
            </a:ext>
          </a:extLst>
        </xdr:cNvPr>
        <xdr:cNvSpPr/>
      </xdr:nvSpPr>
      <xdr:spPr>
        <a:xfrm>
          <a:off x="2571750" y="134042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167639</xdr:rowOff>
    </xdr:from>
    <xdr:to>
      <xdr:col>19</xdr:col>
      <xdr:colOff>177800</xdr:colOff>
      <xdr:row>83</xdr:row>
      <xdr:rowOff>24764</xdr:rowOff>
    </xdr:to>
    <xdr:cxnSp macro="">
      <xdr:nvCxnSpPr>
        <xdr:cNvPr id="307" name="直線コネクタ 306">
          <a:extLst>
            <a:ext uri="{FF2B5EF4-FFF2-40B4-BE49-F238E27FC236}">
              <a16:creationId xmlns:a16="http://schemas.microsoft.com/office/drawing/2014/main" id="{F146929F-D4F9-43CF-B4F3-3DEC1AC53B89}"/>
            </a:ext>
          </a:extLst>
        </xdr:cNvPr>
        <xdr:cNvCxnSpPr/>
      </xdr:nvCxnSpPr>
      <xdr:spPr>
        <a:xfrm>
          <a:off x="2619375" y="13451839"/>
          <a:ext cx="80962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86361</xdr:rowOff>
    </xdr:from>
    <xdr:to>
      <xdr:col>10</xdr:col>
      <xdr:colOff>165100</xdr:colOff>
      <xdr:row>83</xdr:row>
      <xdr:rowOff>16511</xdr:rowOff>
    </xdr:to>
    <xdr:sp macro="" textlink="">
      <xdr:nvSpPr>
        <xdr:cNvPr id="308" name="楕円 307">
          <a:extLst>
            <a:ext uri="{FF2B5EF4-FFF2-40B4-BE49-F238E27FC236}">
              <a16:creationId xmlns:a16="http://schemas.microsoft.com/office/drawing/2014/main" id="{55A86B9B-1D00-472E-B2DA-AF3482BAB894}"/>
            </a:ext>
          </a:extLst>
        </xdr:cNvPr>
        <xdr:cNvSpPr/>
      </xdr:nvSpPr>
      <xdr:spPr>
        <a:xfrm>
          <a:off x="1781175" y="1337056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137161</xdr:rowOff>
    </xdr:from>
    <xdr:to>
      <xdr:col>15</xdr:col>
      <xdr:colOff>50800</xdr:colOff>
      <xdr:row>82</xdr:row>
      <xdr:rowOff>167639</xdr:rowOff>
    </xdr:to>
    <xdr:cxnSp macro="">
      <xdr:nvCxnSpPr>
        <xdr:cNvPr id="309" name="直線コネクタ 308">
          <a:extLst>
            <a:ext uri="{FF2B5EF4-FFF2-40B4-BE49-F238E27FC236}">
              <a16:creationId xmlns:a16="http://schemas.microsoft.com/office/drawing/2014/main" id="{D4923568-6DC7-4E22-B7A5-6872F04A272A}"/>
            </a:ext>
          </a:extLst>
        </xdr:cNvPr>
        <xdr:cNvCxnSpPr/>
      </xdr:nvCxnSpPr>
      <xdr:spPr>
        <a:xfrm>
          <a:off x="1828800" y="13427711"/>
          <a:ext cx="790575"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46355</xdr:rowOff>
    </xdr:from>
    <xdr:to>
      <xdr:col>6</xdr:col>
      <xdr:colOff>38100</xdr:colOff>
      <xdr:row>82</xdr:row>
      <xdr:rowOff>147955</xdr:rowOff>
    </xdr:to>
    <xdr:sp macro="" textlink="">
      <xdr:nvSpPr>
        <xdr:cNvPr id="310" name="楕円 309">
          <a:extLst>
            <a:ext uri="{FF2B5EF4-FFF2-40B4-BE49-F238E27FC236}">
              <a16:creationId xmlns:a16="http://schemas.microsoft.com/office/drawing/2014/main" id="{B2E063B9-8493-4B3C-8F9C-352B781CCC0C}"/>
            </a:ext>
          </a:extLst>
        </xdr:cNvPr>
        <xdr:cNvSpPr/>
      </xdr:nvSpPr>
      <xdr:spPr>
        <a:xfrm>
          <a:off x="981075" y="133369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97155</xdr:rowOff>
    </xdr:from>
    <xdr:to>
      <xdr:col>10</xdr:col>
      <xdr:colOff>114300</xdr:colOff>
      <xdr:row>82</xdr:row>
      <xdr:rowOff>137161</xdr:rowOff>
    </xdr:to>
    <xdr:cxnSp macro="">
      <xdr:nvCxnSpPr>
        <xdr:cNvPr id="311" name="直線コネクタ 310">
          <a:extLst>
            <a:ext uri="{FF2B5EF4-FFF2-40B4-BE49-F238E27FC236}">
              <a16:creationId xmlns:a16="http://schemas.microsoft.com/office/drawing/2014/main" id="{43737734-C75E-4A52-BE1C-2839580867C6}"/>
            </a:ext>
          </a:extLst>
        </xdr:cNvPr>
        <xdr:cNvCxnSpPr/>
      </xdr:nvCxnSpPr>
      <xdr:spPr>
        <a:xfrm>
          <a:off x="1028700" y="13384530"/>
          <a:ext cx="8001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158132</xdr:rowOff>
    </xdr:from>
    <xdr:ext cx="405111" cy="259045"/>
    <xdr:sp macro="" textlink="">
      <xdr:nvSpPr>
        <xdr:cNvPr id="312" name="n_1aveValue【公営住宅】&#10;有形固定資産減価償却率">
          <a:extLst>
            <a:ext uri="{FF2B5EF4-FFF2-40B4-BE49-F238E27FC236}">
              <a16:creationId xmlns:a16="http://schemas.microsoft.com/office/drawing/2014/main" id="{2DC40553-2A9F-47AD-98B6-8049D40492A2}"/>
            </a:ext>
          </a:extLst>
        </xdr:cNvPr>
        <xdr:cNvSpPr txBox="1"/>
      </xdr:nvSpPr>
      <xdr:spPr>
        <a:xfrm>
          <a:off x="3239144" y="1361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13" name="n_2aveValue【公営住宅】&#10;有形固定資産減価償却率">
          <a:extLst>
            <a:ext uri="{FF2B5EF4-FFF2-40B4-BE49-F238E27FC236}">
              <a16:creationId xmlns:a16="http://schemas.microsoft.com/office/drawing/2014/main" id="{236460BF-36A4-404B-9F04-FE910473A420}"/>
            </a:ext>
          </a:extLst>
        </xdr:cNvPr>
        <xdr:cNvSpPr txBox="1"/>
      </xdr:nvSpPr>
      <xdr:spPr>
        <a:xfrm>
          <a:off x="2439044" y="13593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110507</xdr:rowOff>
    </xdr:from>
    <xdr:ext cx="405111" cy="259045"/>
    <xdr:sp macro="" textlink="">
      <xdr:nvSpPr>
        <xdr:cNvPr id="314" name="n_3aveValue【公営住宅】&#10;有形固定資産減価償却率">
          <a:extLst>
            <a:ext uri="{FF2B5EF4-FFF2-40B4-BE49-F238E27FC236}">
              <a16:creationId xmlns:a16="http://schemas.microsoft.com/office/drawing/2014/main" id="{33DE1CB5-D131-41DD-A049-B6B56CC0F765}"/>
            </a:ext>
          </a:extLst>
        </xdr:cNvPr>
        <xdr:cNvSpPr txBox="1"/>
      </xdr:nvSpPr>
      <xdr:spPr>
        <a:xfrm>
          <a:off x="1648469"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81932</xdr:rowOff>
    </xdr:from>
    <xdr:ext cx="405111" cy="259045"/>
    <xdr:sp macro="" textlink="">
      <xdr:nvSpPr>
        <xdr:cNvPr id="315" name="n_4aveValue【公営住宅】&#10;有形固定資産減価償却率">
          <a:extLst>
            <a:ext uri="{FF2B5EF4-FFF2-40B4-BE49-F238E27FC236}">
              <a16:creationId xmlns:a16="http://schemas.microsoft.com/office/drawing/2014/main" id="{3D540DB3-B375-44D8-A552-1C3ADD075D81}"/>
            </a:ext>
          </a:extLst>
        </xdr:cNvPr>
        <xdr:cNvSpPr txBox="1"/>
      </xdr:nvSpPr>
      <xdr:spPr>
        <a:xfrm>
          <a:off x="848369" y="1353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92091</xdr:rowOff>
    </xdr:from>
    <xdr:ext cx="405111" cy="259045"/>
    <xdr:sp macro="" textlink="">
      <xdr:nvSpPr>
        <xdr:cNvPr id="316" name="n_1mainValue【公営住宅】&#10;有形固定資産減価償却率">
          <a:extLst>
            <a:ext uri="{FF2B5EF4-FFF2-40B4-BE49-F238E27FC236}">
              <a16:creationId xmlns:a16="http://schemas.microsoft.com/office/drawing/2014/main" id="{AAE340E8-FFA7-4AD9-9405-AF7EA56DA4F8}"/>
            </a:ext>
          </a:extLst>
        </xdr:cNvPr>
        <xdr:cNvSpPr txBox="1"/>
      </xdr:nvSpPr>
      <xdr:spPr>
        <a:xfrm>
          <a:off x="3239144" y="132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63516</xdr:rowOff>
    </xdr:from>
    <xdr:ext cx="405111" cy="259045"/>
    <xdr:sp macro="" textlink="">
      <xdr:nvSpPr>
        <xdr:cNvPr id="317" name="n_2mainValue【公営住宅】&#10;有形固定資産減価償却率">
          <a:extLst>
            <a:ext uri="{FF2B5EF4-FFF2-40B4-BE49-F238E27FC236}">
              <a16:creationId xmlns:a16="http://schemas.microsoft.com/office/drawing/2014/main" id="{A2C06B12-F860-48E8-869A-8DDE26B6161C}"/>
            </a:ext>
          </a:extLst>
        </xdr:cNvPr>
        <xdr:cNvSpPr txBox="1"/>
      </xdr:nvSpPr>
      <xdr:spPr>
        <a:xfrm>
          <a:off x="2439044"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33038</xdr:rowOff>
    </xdr:from>
    <xdr:ext cx="405111" cy="259045"/>
    <xdr:sp macro="" textlink="">
      <xdr:nvSpPr>
        <xdr:cNvPr id="318" name="n_3mainValue【公営住宅】&#10;有形固定資産減価償却率">
          <a:extLst>
            <a:ext uri="{FF2B5EF4-FFF2-40B4-BE49-F238E27FC236}">
              <a16:creationId xmlns:a16="http://schemas.microsoft.com/office/drawing/2014/main" id="{4AF22EA5-0D3D-43AB-ACA2-8061F96E9714}"/>
            </a:ext>
          </a:extLst>
        </xdr:cNvPr>
        <xdr:cNvSpPr txBox="1"/>
      </xdr:nvSpPr>
      <xdr:spPr>
        <a:xfrm>
          <a:off x="1648469" y="13155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9" name="n_4mainValue【公営住宅】&#10;有形固定資産減価償却率">
          <a:extLst>
            <a:ext uri="{FF2B5EF4-FFF2-40B4-BE49-F238E27FC236}">
              <a16:creationId xmlns:a16="http://schemas.microsoft.com/office/drawing/2014/main" id="{816AC5D0-405B-4214-A6FA-A5BEE477861C}"/>
            </a:ext>
          </a:extLst>
        </xdr:cNvPr>
        <xdr:cNvSpPr txBox="1"/>
      </xdr:nvSpPr>
      <xdr:spPr>
        <a:xfrm>
          <a:off x="848369" y="13124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88CB02BF-3DE2-4C7E-AC2D-75A9DDC7B006}"/>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D8ED6FCD-A715-4B45-945E-388AC01C89D6}"/>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C4712FE0-89EA-42D0-8AC4-AF9688F30F73}"/>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72AF3B1-B2F7-4A65-B3C0-E064C5B8636C}"/>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72BEA5A1-6BBC-4F19-9804-756C3F64FF8F}"/>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51DD6E98-E93C-4B9D-AB83-297A782FC224}"/>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E9365DC7-49FF-4197-8BDB-06FAB1C51C5E}"/>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DDE81239-6EA2-4BC3-AC6F-480613A2521D}"/>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C7D28328-7E34-4026-ADAA-9125CE8678A9}"/>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C56EC7C1-1189-4039-819C-A5AAFCB0BBAF}"/>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a:extLst>
            <a:ext uri="{FF2B5EF4-FFF2-40B4-BE49-F238E27FC236}">
              <a16:creationId xmlns:a16="http://schemas.microsoft.com/office/drawing/2014/main" id="{C9F5511E-2BDB-42DA-96B8-537D36E8C806}"/>
            </a:ext>
          </a:extLst>
        </xdr:cNvPr>
        <xdr:cNvCxnSpPr/>
      </xdr:nvCxnSpPr>
      <xdr:spPr>
        <a:xfrm>
          <a:off x="5953125" y="14094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a:extLst>
            <a:ext uri="{FF2B5EF4-FFF2-40B4-BE49-F238E27FC236}">
              <a16:creationId xmlns:a16="http://schemas.microsoft.com/office/drawing/2014/main" id="{567437DA-6B6E-4B68-9721-2A9D1A3BC94E}"/>
            </a:ext>
          </a:extLst>
        </xdr:cNvPr>
        <xdr:cNvSpPr txBox="1"/>
      </xdr:nvSpPr>
      <xdr:spPr>
        <a:xfrm>
          <a:off x="5527221"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a:extLst>
            <a:ext uri="{FF2B5EF4-FFF2-40B4-BE49-F238E27FC236}">
              <a16:creationId xmlns:a16="http://schemas.microsoft.com/office/drawing/2014/main" id="{C9765F63-7852-4258-A6EC-9C4B3AC466DA}"/>
            </a:ext>
          </a:extLst>
        </xdr:cNvPr>
        <xdr:cNvCxnSpPr/>
      </xdr:nvCxnSpPr>
      <xdr:spPr>
        <a:xfrm>
          <a:off x="5953125" y="137835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3" name="テキスト ボックス 332">
          <a:extLst>
            <a:ext uri="{FF2B5EF4-FFF2-40B4-BE49-F238E27FC236}">
              <a16:creationId xmlns:a16="http://schemas.microsoft.com/office/drawing/2014/main" id="{823C7064-DB0E-4551-90FD-60BAD3926788}"/>
            </a:ext>
          </a:extLst>
        </xdr:cNvPr>
        <xdr:cNvSpPr txBox="1"/>
      </xdr:nvSpPr>
      <xdr:spPr>
        <a:xfrm>
          <a:off x="5478976" y="136572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a:extLst>
            <a:ext uri="{FF2B5EF4-FFF2-40B4-BE49-F238E27FC236}">
              <a16:creationId xmlns:a16="http://schemas.microsoft.com/office/drawing/2014/main" id="{9F28BD06-A1DC-41DF-8EF9-7D397F670224}"/>
            </a:ext>
          </a:extLst>
        </xdr:cNvPr>
        <xdr:cNvCxnSpPr/>
      </xdr:nvCxnSpPr>
      <xdr:spPr>
        <a:xfrm>
          <a:off x="5953125" y="134760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5" name="テキスト ボックス 334">
          <a:extLst>
            <a:ext uri="{FF2B5EF4-FFF2-40B4-BE49-F238E27FC236}">
              <a16:creationId xmlns:a16="http://schemas.microsoft.com/office/drawing/2014/main" id="{7640895E-7A8C-4CD4-A3A4-4F668582AC48}"/>
            </a:ext>
          </a:extLst>
        </xdr:cNvPr>
        <xdr:cNvSpPr txBox="1"/>
      </xdr:nvSpPr>
      <xdr:spPr>
        <a:xfrm>
          <a:off x="5478976" y="1334653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a:extLst>
            <a:ext uri="{FF2B5EF4-FFF2-40B4-BE49-F238E27FC236}">
              <a16:creationId xmlns:a16="http://schemas.microsoft.com/office/drawing/2014/main" id="{90ACFFE7-C33C-4C32-A78C-AA9B3296E0D1}"/>
            </a:ext>
          </a:extLst>
        </xdr:cNvPr>
        <xdr:cNvCxnSpPr/>
      </xdr:nvCxnSpPr>
      <xdr:spPr>
        <a:xfrm>
          <a:off x="5953125" y="131748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37" name="テキスト ボックス 336">
          <a:extLst>
            <a:ext uri="{FF2B5EF4-FFF2-40B4-BE49-F238E27FC236}">
              <a16:creationId xmlns:a16="http://schemas.microsoft.com/office/drawing/2014/main" id="{908E5DB0-016D-4FCA-B32D-AE867D2E3763}"/>
            </a:ext>
          </a:extLst>
        </xdr:cNvPr>
        <xdr:cNvSpPr txBox="1"/>
      </xdr:nvSpPr>
      <xdr:spPr>
        <a:xfrm>
          <a:off x="5478976" y="1303901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a:extLst>
            <a:ext uri="{FF2B5EF4-FFF2-40B4-BE49-F238E27FC236}">
              <a16:creationId xmlns:a16="http://schemas.microsoft.com/office/drawing/2014/main" id="{2A6A93F7-8A2A-441E-A288-F16DFAD19119}"/>
            </a:ext>
          </a:extLst>
        </xdr:cNvPr>
        <xdr:cNvCxnSpPr/>
      </xdr:nvCxnSpPr>
      <xdr:spPr>
        <a:xfrm>
          <a:off x="5953125" y="128673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9" name="テキスト ボックス 338">
          <a:extLst>
            <a:ext uri="{FF2B5EF4-FFF2-40B4-BE49-F238E27FC236}">
              <a16:creationId xmlns:a16="http://schemas.microsoft.com/office/drawing/2014/main" id="{B82BA67B-9614-403D-9E97-FE55428F9FD9}"/>
            </a:ext>
          </a:extLst>
        </xdr:cNvPr>
        <xdr:cNvSpPr txBox="1"/>
      </xdr:nvSpPr>
      <xdr:spPr>
        <a:xfrm>
          <a:off x="5478976" y="127283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a:extLst>
            <a:ext uri="{FF2B5EF4-FFF2-40B4-BE49-F238E27FC236}">
              <a16:creationId xmlns:a16="http://schemas.microsoft.com/office/drawing/2014/main" id="{04F2BCC3-5E87-406A-8867-80937B02BB4A}"/>
            </a:ext>
          </a:extLst>
        </xdr:cNvPr>
        <xdr:cNvCxnSpPr/>
      </xdr:nvCxnSpPr>
      <xdr:spPr>
        <a:xfrm>
          <a:off x="5953125" y="125566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1" name="テキスト ボックス 340">
          <a:extLst>
            <a:ext uri="{FF2B5EF4-FFF2-40B4-BE49-F238E27FC236}">
              <a16:creationId xmlns:a16="http://schemas.microsoft.com/office/drawing/2014/main" id="{0D9DE3A6-79CC-419B-9828-0AC6FC092C52}"/>
            </a:ext>
          </a:extLst>
        </xdr:cNvPr>
        <xdr:cNvSpPr txBox="1"/>
      </xdr:nvSpPr>
      <xdr:spPr>
        <a:xfrm>
          <a:off x="5478976" y="124207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F0CC86CC-5AA9-4026-AE69-98A1864BFF55}"/>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6DDBAE6A-ABE0-4ED4-8732-348B591B3D70}"/>
            </a:ext>
          </a:extLst>
        </xdr:cNvPr>
        <xdr:cNvSpPr txBox="1"/>
      </xdr:nvSpPr>
      <xdr:spPr>
        <a:xfrm>
          <a:off x="5478976"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EC1DF0AF-0D09-4A6A-978E-6162AC23F300}"/>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169414</xdr:rowOff>
    </xdr:from>
    <xdr:to>
      <xdr:col>54</xdr:col>
      <xdr:colOff>189865</xdr:colOff>
      <xdr:row>86</xdr:row>
      <xdr:rowOff>160009</xdr:rowOff>
    </xdr:to>
    <xdr:cxnSp macro="">
      <xdr:nvCxnSpPr>
        <xdr:cNvPr id="345" name="直線コネクタ 344">
          <a:extLst>
            <a:ext uri="{FF2B5EF4-FFF2-40B4-BE49-F238E27FC236}">
              <a16:creationId xmlns:a16="http://schemas.microsoft.com/office/drawing/2014/main" id="{F8A9C978-3DFE-49B5-892D-98D9275DC973}"/>
            </a:ext>
          </a:extLst>
        </xdr:cNvPr>
        <xdr:cNvCxnSpPr/>
      </xdr:nvCxnSpPr>
      <xdr:spPr>
        <a:xfrm flipV="1">
          <a:off x="9429115" y="12637639"/>
          <a:ext cx="0" cy="146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163836</xdr:rowOff>
    </xdr:from>
    <xdr:ext cx="469744" cy="259045"/>
    <xdr:sp macro="" textlink="">
      <xdr:nvSpPr>
        <xdr:cNvPr id="346" name="【公営住宅】&#10;一人当たり面積最小値テキスト">
          <a:extLst>
            <a:ext uri="{FF2B5EF4-FFF2-40B4-BE49-F238E27FC236}">
              <a16:creationId xmlns:a16="http://schemas.microsoft.com/office/drawing/2014/main" id="{3DBDB945-A7E6-41FF-A196-8437563D56E6}"/>
            </a:ext>
          </a:extLst>
        </xdr:cNvPr>
        <xdr:cNvSpPr txBox="1"/>
      </xdr:nvSpPr>
      <xdr:spPr>
        <a:xfrm>
          <a:off x="9467850" y="1409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160009</xdr:rowOff>
    </xdr:from>
    <xdr:to>
      <xdr:col>55</xdr:col>
      <xdr:colOff>88900</xdr:colOff>
      <xdr:row>86</xdr:row>
      <xdr:rowOff>160009</xdr:rowOff>
    </xdr:to>
    <xdr:cxnSp macro="">
      <xdr:nvCxnSpPr>
        <xdr:cNvPr id="347" name="直線コネクタ 346">
          <a:extLst>
            <a:ext uri="{FF2B5EF4-FFF2-40B4-BE49-F238E27FC236}">
              <a16:creationId xmlns:a16="http://schemas.microsoft.com/office/drawing/2014/main" id="{822E0776-9004-4C1E-B83A-17233729865B}"/>
            </a:ext>
          </a:extLst>
        </xdr:cNvPr>
        <xdr:cNvCxnSpPr/>
      </xdr:nvCxnSpPr>
      <xdr:spPr>
        <a:xfrm>
          <a:off x="9363075" y="1409825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116091</xdr:rowOff>
    </xdr:from>
    <xdr:ext cx="534377" cy="259045"/>
    <xdr:sp macro="" textlink="">
      <xdr:nvSpPr>
        <xdr:cNvPr id="348" name="【公営住宅】&#10;一人当たり面積最大値テキスト">
          <a:extLst>
            <a:ext uri="{FF2B5EF4-FFF2-40B4-BE49-F238E27FC236}">
              <a16:creationId xmlns:a16="http://schemas.microsoft.com/office/drawing/2014/main" id="{2B16C4AA-3AC6-42DC-83F1-B8940835EACF}"/>
            </a:ext>
          </a:extLst>
        </xdr:cNvPr>
        <xdr:cNvSpPr txBox="1"/>
      </xdr:nvSpPr>
      <xdr:spPr>
        <a:xfrm>
          <a:off x="9467850" y="124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169414</xdr:rowOff>
    </xdr:from>
    <xdr:to>
      <xdr:col>55</xdr:col>
      <xdr:colOff>88900</xdr:colOff>
      <xdr:row>77</xdr:row>
      <xdr:rowOff>169414</xdr:rowOff>
    </xdr:to>
    <xdr:cxnSp macro="">
      <xdr:nvCxnSpPr>
        <xdr:cNvPr id="349" name="直線コネクタ 348">
          <a:extLst>
            <a:ext uri="{FF2B5EF4-FFF2-40B4-BE49-F238E27FC236}">
              <a16:creationId xmlns:a16="http://schemas.microsoft.com/office/drawing/2014/main" id="{C426F6AB-B5ED-4244-BB4D-DF020A452DF8}"/>
            </a:ext>
          </a:extLst>
        </xdr:cNvPr>
        <xdr:cNvCxnSpPr/>
      </xdr:nvCxnSpPr>
      <xdr:spPr>
        <a:xfrm>
          <a:off x="9363075" y="1263763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45708</xdr:rowOff>
    </xdr:from>
    <xdr:ext cx="469744" cy="259045"/>
    <xdr:sp macro="" textlink="">
      <xdr:nvSpPr>
        <xdr:cNvPr id="350" name="【公営住宅】&#10;一人当たり面積平均値テキスト">
          <a:extLst>
            <a:ext uri="{FF2B5EF4-FFF2-40B4-BE49-F238E27FC236}">
              <a16:creationId xmlns:a16="http://schemas.microsoft.com/office/drawing/2014/main" id="{6A170FD3-AEB8-48F7-AE98-972A16B5D082}"/>
            </a:ext>
          </a:extLst>
        </xdr:cNvPr>
        <xdr:cNvSpPr txBox="1"/>
      </xdr:nvSpPr>
      <xdr:spPr>
        <a:xfrm>
          <a:off x="9467850" y="13822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22831</xdr:rowOff>
    </xdr:from>
    <xdr:to>
      <xdr:col>55</xdr:col>
      <xdr:colOff>50800</xdr:colOff>
      <xdr:row>86</xdr:row>
      <xdr:rowOff>124431</xdr:rowOff>
    </xdr:to>
    <xdr:sp macro="" textlink="">
      <xdr:nvSpPr>
        <xdr:cNvPr id="351" name="フローチャート: 判断 350">
          <a:extLst>
            <a:ext uri="{FF2B5EF4-FFF2-40B4-BE49-F238E27FC236}">
              <a16:creationId xmlns:a16="http://schemas.microsoft.com/office/drawing/2014/main" id="{1D5B6FA6-6EC8-470F-BBDF-13DA4AD72EBF}"/>
            </a:ext>
          </a:extLst>
        </xdr:cNvPr>
        <xdr:cNvSpPr/>
      </xdr:nvSpPr>
      <xdr:spPr>
        <a:xfrm>
          <a:off x="9401175" y="13961081"/>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22211</xdr:rowOff>
    </xdr:from>
    <xdr:to>
      <xdr:col>50</xdr:col>
      <xdr:colOff>165100</xdr:colOff>
      <xdr:row>86</xdr:row>
      <xdr:rowOff>123811</xdr:rowOff>
    </xdr:to>
    <xdr:sp macro="" textlink="">
      <xdr:nvSpPr>
        <xdr:cNvPr id="352" name="フローチャート: 判断 351">
          <a:extLst>
            <a:ext uri="{FF2B5EF4-FFF2-40B4-BE49-F238E27FC236}">
              <a16:creationId xmlns:a16="http://schemas.microsoft.com/office/drawing/2014/main" id="{BDEA7E6B-AE32-4BE2-9010-DCF635E19746}"/>
            </a:ext>
          </a:extLst>
        </xdr:cNvPr>
        <xdr:cNvSpPr/>
      </xdr:nvSpPr>
      <xdr:spPr>
        <a:xfrm>
          <a:off x="8639175" y="139572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19664</xdr:rowOff>
    </xdr:from>
    <xdr:to>
      <xdr:col>46</xdr:col>
      <xdr:colOff>38100</xdr:colOff>
      <xdr:row>86</xdr:row>
      <xdr:rowOff>121264</xdr:rowOff>
    </xdr:to>
    <xdr:sp macro="" textlink="">
      <xdr:nvSpPr>
        <xdr:cNvPr id="353" name="フローチャート: 判断 352">
          <a:extLst>
            <a:ext uri="{FF2B5EF4-FFF2-40B4-BE49-F238E27FC236}">
              <a16:creationId xmlns:a16="http://schemas.microsoft.com/office/drawing/2014/main" id="{3A697B93-6736-4CC4-88D6-94363B284D3D}"/>
            </a:ext>
          </a:extLst>
        </xdr:cNvPr>
        <xdr:cNvSpPr/>
      </xdr:nvSpPr>
      <xdr:spPr>
        <a:xfrm>
          <a:off x="7839075" y="1395473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25281</xdr:rowOff>
    </xdr:from>
    <xdr:to>
      <xdr:col>41</xdr:col>
      <xdr:colOff>101600</xdr:colOff>
      <xdr:row>86</xdr:row>
      <xdr:rowOff>126881</xdr:rowOff>
    </xdr:to>
    <xdr:sp macro="" textlink="">
      <xdr:nvSpPr>
        <xdr:cNvPr id="354" name="フローチャート: 判断 353">
          <a:extLst>
            <a:ext uri="{FF2B5EF4-FFF2-40B4-BE49-F238E27FC236}">
              <a16:creationId xmlns:a16="http://schemas.microsoft.com/office/drawing/2014/main" id="{81649A10-32A5-4988-B42F-20B261CA540C}"/>
            </a:ext>
          </a:extLst>
        </xdr:cNvPr>
        <xdr:cNvSpPr/>
      </xdr:nvSpPr>
      <xdr:spPr>
        <a:xfrm>
          <a:off x="7029450" y="1396353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25966</xdr:rowOff>
    </xdr:from>
    <xdr:to>
      <xdr:col>36</xdr:col>
      <xdr:colOff>165100</xdr:colOff>
      <xdr:row>86</xdr:row>
      <xdr:rowOff>127566</xdr:rowOff>
    </xdr:to>
    <xdr:sp macro="" textlink="">
      <xdr:nvSpPr>
        <xdr:cNvPr id="355" name="フローチャート: 判断 354">
          <a:extLst>
            <a:ext uri="{FF2B5EF4-FFF2-40B4-BE49-F238E27FC236}">
              <a16:creationId xmlns:a16="http://schemas.microsoft.com/office/drawing/2014/main" id="{7E0E60DC-8ACB-4FF8-AE5F-26348C7B032A}"/>
            </a:ext>
          </a:extLst>
        </xdr:cNvPr>
        <xdr:cNvSpPr/>
      </xdr:nvSpPr>
      <xdr:spPr>
        <a:xfrm>
          <a:off x="6238875" y="1396421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732083C-A1A1-4AC6-87B5-8ABA849A14CD}"/>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3F3B5A1-4D76-4DEF-AA5E-6BBB32CE675F}"/>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EB5CB23-13BE-4DC1-A904-3E9A1ABE3222}"/>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37E31AE-B0A7-4C43-80D0-18BC6E3FF89F}"/>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3590C3F-6B2C-4A24-9E2B-D27FEEA33F6A}"/>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71360</xdr:rowOff>
    </xdr:from>
    <xdr:to>
      <xdr:col>55</xdr:col>
      <xdr:colOff>50800</xdr:colOff>
      <xdr:row>87</xdr:row>
      <xdr:rowOff>1510</xdr:rowOff>
    </xdr:to>
    <xdr:sp macro="" textlink="">
      <xdr:nvSpPr>
        <xdr:cNvPr id="361" name="楕円 360">
          <a:extLst>
            <a:ext uri="{FF2B5EF4-FFF2-40B4-BE49-F238E27FC236}">
              <a16:creationId xmlns:a16="http://schemas.microsoft.com/office/drawing/2014/main" id="{37B092B0-F1D9-417F-940D-788CC727486E}"/>
            </a:ext>
          </a:extLst>
        </xdr:cNvPr>
        <xdr:cNvSpPr/>
      </xdr:nvSpPr>
      <xdr:spPr>
        <a:xfrm>
          <a:off x="9401175" y="1400326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1258</xdr:rowOff>
    </xdr:from>
    <xdr:ext cx="469744" cy="259045"/>
    <xdr:sp macro="" textlink="">
      <xdr:nvSpPr>
        <xdr:cNvPr id="362" name="【公営住宅】&#10;一人当たり面積該当値テキスト">
          <a:extLst>
            <a:ext uri="{FF2B5EF4-FFF2-40B4-BE49-F238E27FC236}">
              <a16:creationId xmlns:a16="http://schemas.microsoft.com/office/drawing/2014/main" id="{C454D7FC-7EFF-4BC7-8126-068CAB460CC1}"/>
            </a:ext>
          </a:extLst>
        </xdr:cNvPr>
        <xdr:cNvSpPr txBox="1"/>
      </xdr:nvSpPr>
      <xdr:spPr>
        <a:xfrm>
          <a:off x="9467850" y="1393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72013</xdr:rowOff>
    </xdr:from>
    <xdr:to>
      <xdr:col>50</xdr:col>
      <xdr:colOff>165100</xdr:colOff>
      <xdr:row>87</xdr:row>
      <xdr:rowOff>2163</xdr:rowOff>
    </xdr:to>
    <xdr:sp macro="" textlink="">
      <xdr:nvSpPr>
        <xdr:cNvPr id="363" name="楕円 362">
          <a:extLst>
            <a:ext uri="{FF2B5EF4-FFF2-40B4-BE49-F238E27FC236}">
              <a16:creationId xmlns:a16="http://schemas.microsoft.com/office/drawing/2014/main" id="{E883BF61-8F77-421D-B125-8228622C1BD9}"/>
            </a:ext>
          </a:extLst>
        </xdr:cNvPr>
        <xdr:cNvSpPr/>
      </xdr:nvSpPr>
      <xdr:spPr>
        <a:xfrm>
          <a:off x="8639175" y="140039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122160</xdr:rowOff>
    </xdr:from>
    <xdr:to>
      <xdr:col>55</xdr:col>
      <xdr:colOff>0</xdr:colOff>
      <xdr:row>86</xdr:row>
      <xdr:rowOff>122813</xdr:rowOff>
    </xdr:to>
    <xdr:cxnSp macro="">
      <xdr:nvCxnSpPr>
        <xdr:cNvPr id="364" name="直線コネクタ 363">
          <a:extLst>
            <a:ext uri="{FF2B5EF4-FFF2-40B4-BE49-F238E27FC236}">
              <a16:creationId xmlns:a16="http://schemas.microsoft.com/office/drawing/2014/main" id="{03E677D8-32A7-4D7F-8FEE-E8FB69BAED1F}"/>
            </a:ext>
          </a:extLst>
        </xdr:cNvPr>
        <xdr:cNvCxnSpPr/>
      </xdr:nvCxnSpPr>
      <xdr:spPr>
        <a:xfrm flipV="1">
          <a:off x="8686800" y="14060410"/>
          <a:ext cx="74295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72535</xdr:rowOff>
    </xdr:from>
    <xdr:to>
      <xdr:col>46</xdr:col>
      <xdr:colOff>38100</xdr:colOff>
      <xdr:row>87</xdr:row>
      <xdr:rowOff>2685</xdr:rowOff>
    </xdr:to>
    <xdr:sp macro="" textlink="">
      <xdr:nvSpPr>
        <xdr:cNvPr id="365" name="楕円 364">
          <a:extLst>
            <a:ext uri="{FF2B5EF4-FFF2-40B4-BE49-F238E27FC236}">
              <a16:creationId xmlns:a16="http://schemas.microsoft.com/office/drawing/2014/main" id="{7C4D3A74-38F1-45C4-B30D-B4A3F15F2C26}"/>
            </a:ext>
          </a:extLst>
        </xdr:cNvPr>
        <xdr:cNvSpPr/>
      </xdr:nvSpPr>
      <xdr:spPr>
        <a:xfrm>
          <a:off x="7839075" y="140044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122813</xdr:rowOff>
    </xdr:from>
    <xdr:to>
      <xdr:col>50</xdr:col>
      <xdr:colOff>114300</xdr:colOff>
      <xdr:row>86</xdr:row>
      <xdr:rowOff>123335</xdr:rowOff>
    </xdr:to>
    <xdr:cxnSp macro="">
      <xdr:nvCxnSpPr>
        <xdr:cNvPr id="366" name="直線コネクタ 365">
          <a:extLst>
            <a:ext uri="{FF2B5EF4-FFF2-40B4-BE49-F238E27FC236}">
              <a16:creationId xmlns:a16="http://schemas.microsoft.com/office/drawing/2014/main" id="{A80371C4-6685-4272-B298-39ABB509F735}"/>
            </a:ext>
          </a:extLst>
        </xdr:cNvPr>
        <xdr:cNvCxnSpPr/>
      </xdr:nvCxnSpPr>
      <xdr:spPr>
        <a:xfrm flipV="1">
          <a:off x="7886700" y="14061063"/>
          <a:ext cx="8001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72503</xdr:rowOff>
    </xdr:from>
    <xdr:to>
      <xdr:col>41</xdr:col>
      <xdr:colOff>101600</xdr:colOff>
      <xdr:row>87</xdr:row>
      <xdr:rowOff>2653</xdr:rowOff>
    </xdr:to>
    <xdr:sp macro="" textlink="">
      <xdr:nvSpPr>
        <xdr:cNvPr id="367" name="楕円 366">
          <a:extLst>
            <a:ext uri="{FF2B5EF4-FFF2-40B4-BE49-F238E27FC236}">
              <a16:creationId xmlns:a16="http://schemas.microsoft.com/office/drawing/2014/main" id="{B7D15A80-2334-499F-8EA0-D4C99D1F41A0}"/>
            </a:ext>
          </a:extLst>
        </xdr:cNvPr>
        <xdr:cNvSpPr/>
      </xdr:nvSpPr>
      <xdr:spPr>
        <a:xfrm>
          <a:off x="7029450" y="1400440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123303</xdr:rowOff>
    </xdr:from>
    <xdr:to>
      <xdr:col>45</xdr:col>
      <xdr:colOff>177800</xdr:colOff>
      <xdr:row>86</xdr:row>
      <xdr:rowOff>123335</xdr:rowOff>
    </xdr:to>
    <xdr:cxnSp macro="">
      <xdr:nvCxnSpPr>
        <xdr:cNvPr id="368" name="直線コネクタ 367">
          <a:extLst>
            <a:ext uri="{FF2B5EF4-FFF2-40B4-BE49-F238E27FC236}">
              <a16:creationId xmlns:a16="http://schemas.microsoft.com/office/drawing/2014/main" id="{92C5E5B6-7557-4093-99C9-02CB2FBE438E}"/>
            </a:ext>
          </a:extLst>
        </xdr:cNvPr>
        <xdr:cNvCxnSpPr/>
      </xdr:nvCxnSpPr>
      <xdr:spPr>
        <a:xfrm>
          <a:off x="7077075" y="14061553"/>
          <a:ext cx="809625"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72470</xdr:rowOff>
    </xdr:from>
    <xdr:to>
      <xdr:col>36</xdr:col>
      <xdr:colOff>165100</xdr:colOff>
      <xdr:row>87</xdr:row>
      <xdr:rowOff>2620</xdr:rowOff>
    </xdr:to>
    <xdr:sp macro="" textlink="">
      <xdr:nvSpPr>
        <xdr:cNvPr id="369" name="楕円 368">
          <a:extLst>
            <a:ext uri="{FF2B5EF4-FFF2-40B4-BE49-F238E27FC236}">
              <a16:creationId xmlns:a16="http://schemas.microsoft.com/office/drawing/2014/main" id="{D106F2EF-915E-41B7-BFBD-28F7D2A10A85}"/>
            </a:ext>
          </a:extLst>
        </xdr:cNvPr>
        <xdr:cNvSpPr/>
      </xdr:nvSpPr>
      <xdr:spPr>
        <a:xfrm>
          <a:off x="6238875" y="140043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123270</xdr:rowOff>
    </xdr:from>
    <xdr:to>
      <xdr:col>41</xdr:col>
      <xdr:colOff>50800</xdr:colOff>
      <xdr:row>86</xdr:row>
      <xdr:rowOff>123303</xdr:rowOff>
    </xdr:to>
    <xdr:cxnSp macro="">
      <xdr:nvCxnSpPr>
        <xdr:cNvPr id="370" name="直線コネクタ 369">
          <a:extLst>
            <a:ext uri="{FF2B5EF4-FFF2-40B4-BE49-F238E27FC236}">
              <a16:creationId xmlns:a16="http://schemas.microsoft.com/office/drawing/2014/main" id="{0ABAD86C-0025-47EB-B3D0-EF1575EB4C3F}"/>
            </a:ext>
          </a:extLst>
        </xdr:cNvPr>
        <xdr:cNvCxnSpPr/>
      </xdr:nvCxnSpPr>
      <xdr:spPr>
        <a:xfrm>
          <a:off x="6286500" y="14061520"/>
          <a:ext cx="790575"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140338</xdr:rowOff>
    </xdr:from>
    <xdr:ext cx="469744" cy="259045"/>
    <xdr:sp macro="" textlink="">
      <xdr:nvSpPr>
        <xdr:cNvPr id="371" name="n_1aveValue【公営住宅】&#10;一人当たり面積">
          <a:extLst>
            <a:ext uri="{FF2B5EF4-FFF2-40B4-BE49-F238E27FC236}">
              <a16:creationId xmlns:a16="http://schemas.microsoft.com/office/drawing/2014/main" id="{F10AB8BE-3A08-41E0-AC4A-66975F0BF6C7}"/>
            </a:ext>
          </a:extLst>
        </xdr:cNvPr>
        <xdr:cNvSpPr txBox="1"/>
      </xdr:nvSpPr>
      <xdr:spPr>
        <a:xfrm>
          <a:off x="8458277" y="1375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137791</xdr:rowOff>
    </xdr:from>
    <xdr:ext cx="469744" cy="259045"/>
    <xdr:sp macro="" textlink="">
      <xdr:nvSpPr>
        <xdr:cNvPr id="372" name="n_2aveValue【公営住宅】&#10;一人当たり面積">
          <a:extLst>
            <a:ext uri="{FF2B5EF4-FFF2-40B4-BE49-F238E27FC236}">
              <a16:creationId xmlns:a16="http://schemas.microsoft.com/office/drawing/2014/main" id="{28A1A2F7-4645-4F6E-92F0-3F7745A906A3}"/>
            </a:ext>
          </a:extLst>
        </xdr:cNvPr>
        <xdr:cNvSpPr txBox="1"/>
      </xdr:nvSpPr>
      <xdr:spPr>
        <a:xfrm>
          <a:off x="7677227" y="137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143408</xdr:rowOff>
    </xdr:from>
    <xdr:ext cx="469744" cy="259045"/>
    <xdr:sp macro="" textlink="">
      <xdr:nvSpPr>
        <xdr:cNvPr id="373" name="n_3aveValue【公営住宅】&#10;一人当たり面積">
          <a:extLst>
            <a:ext uri="{FF2B5EF4-FFF2-40B4-BE49-F238E27FC236}">
              <a16:creationId xmlns:a16="http://schemas.microsoft.com/office/drawing/2014/main" id="{641F08B7-A864-4C3D-853D-724F9283C816}"/>
            </a:ext>
          </a:extLst>
        </xdr:cNvPr>
        <xdr:cNvSpPr txBox="1"/>
      </xdr:nvSpPr>
      <xdr:spPr>
        <a:xfrm>
          <a:off x="6867602" y="1375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144093</xdr:rowOff>
    </xdr:from>
    <xdr:ext cx="469744" cy="259045"/>
    <xdr:sp macro="" textlink="">
      <xdr:nvSpPr>
        <xdr:cNvPr id="374" name="n_4aveValue【公営住宅】&#10;一人当たり面積">
          <a:extLst>
            <a:ext uri="{FF2B5EF4-FFF2-40B4-BE49-F238E27FC236}">
              <a16:creationId xmlns:a16="http://schemas.microsoft.com/office/drawing/2014/main" id="{6717F03C-5E01-4F5D-B100-6CC6FA698D17}"/>
            </a:ext>
          </a:extLst>
        </xdr:cNvPr>
        <xdr:cNvSpPr txBox="1"/>
      </xdr:nvSpPr>
      <xdr:spPr>
        <a:xfrm>
          <a:off x="6067502" y="1375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164740</xdr:rowOff>
    </xdr:from>
    <xdr:ext cx="469744" cy="259045"/>
    <xdr:sp macro="" textlink="">
      <xdr:nvSpPr>
        <xdr:cNvPr id="375" name="n_1mainValue【公営住宅】&#10;一人当たり面積">
          <a:extLst>
            <a:ext uri="{FF2B5EF4-FFF2-40B4-BE49-F238E27FC236}">
              <a16:creationId xmlns:a16="http://schemas.microsoft.com/office/drawing/2014/main" id="{293B3AD3-6BBF-40F4-A102-B1DF6BA1BE18}"/>
            </a:ext>
          </a:extLst>
        </xdr:cNvPr>
        <xdr:cNvSpPr txBox="1"/>
      </xdr:nvSpPr>
      <xdr:spPr>
        <a:xfrm>
          <a:off x="8458277" y="1409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165262</xdr:rowOff>
    </xdr:from>
    <xdr:ext cx="469744" cy="259045"/>
    <xdr:sp macro="" textlink="">
      <xdr:nvSpPr>
        <xdr:cNvPr id="376" name="n_2mainValue【公営住宅】&#10;一人当たり面積">
          <a:extLst>
            <a:ext uri="{FF2B5EF4-FFF2-40B4-BE49-F238E27FC236}">
              <a16:creationId xmlns:a16="http://schemas.microsoft.com/office/drawing/2014/main" id="{41B6DB8C-8A67-4F27-990B-4505098B9E48}"/>
            </a:ext>
          </a:extLst>
        </xdr:cNvPr>
        <xdr:cNvSpPr txBox="1"/>
      </xdr:nvSpPr>
      <xdr:spPr>
        <a:xfrm>
          <a:off x="7677227" y="1409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165230</xdr:rowOff>
    </xdr:from>
    <xdr:ext cx="469744" cy="259045"/>
    <xdr:sp macro="" textlink="">
      <xdr:nvSpPr>
        <xdr:cNvPr id="377" name="n_3mainValue【公営住宅】&#10;一人当たり面積">
          <a:extLst>
            <a:ext uri="{FF2B5EF4-FFF2-40B4-BE49-F238E27FC236}">
              <a16:creationId xmlns:a16="http://schemas.microsoft.com/office/drawing/2014/main" id="{CF7CFD2F-06F2-4C38-A765-060788C73695}"/>
            </a:ext>
          </a:extLst>
        </xdr:cNvPr>
        <xdr:cNvSpPr txBox="1"/>
      </xdr:nvSpPr>
      <xdr:spPr>
        <a:xfrm>
          <a:off x="6867602" y="1409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165197</xdr:rowOff>
    </xdr:from>
    <xdr:ext cx="469744" cy="259045"/>
    <xdr:sp macro="" textlink="">
      <xdr:nvSpPr>
        <xdr:cNvPr id="378" name="n_4mainValue【公営住宅】&#10;一人当たり面積">
          <a:extLst>
            <a:ext uri="{FF2B5EF4-FFF2-40B4-BE49-F238E27FC236}">
              <a16:creationId xmlns:a16="http://schemas.microsoft.com/office/drawing/2014/main" id="{D6E877EC-3352-44E7-A705-043DC1C7A88F}"/>
            </a:ext>
          </a:extLst>
        </xdr:cNvPr>
        <xdr:cNvSpPr txBox="1"/>
      </xdr:nvSpPr>
      <xdr:spPr>
        <a:xfrm>
          <a:off x="6067502" y="1409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45D44CE3-720C-46C1-B814-0B01C01A6AA6}"/>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C120C725-1BA4-4904-9338-A18E27CEE51A}"/>
            </a:ext>
          </a:extLst>
        </xdr:cNvPr>
        <xdr:cNvSpPr/>
      </xdr:nvSpPr>
      <xdr:spPr>
        <a:xfrm>
          <a:off x="80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1171B457-D197-4FC8-99CC-C9189A6B7A77}"/>
            </a:ext>
          </a:extLst>
        </xdr:cNvPr>
        <xdr:cNvSpPr/>
      </xdr:nvSpPr>
      <xdr:spPr>
        <a:xfrm>
          <a:off x="80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81DE4A0-9E6F-4712-B87F-00C06A7D8BB7}"/>
            </a:ext>
          </a:extLst>
        </xdr:cNvPr>
        <xdr:cNvSpPr/>
      </xdr:nvSpPr>
      <xdr:spPr>
        <a:xfrm>
          <a:off x="17145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89FC844F-0ECE-4F02-99C5-A6B0536A6E63}"/>
            </a:ext>
          </a:extLst>
        </xdr:cNvPr>
        <xdr:cNvSpPr/>
      </xdr:nvSpPr>
      <xdr:spPr>
        <a:xfrm>
          <a:off x="17145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A4D381DB-B2C8-4179-A2A8-4FC483482AE4}"/>
            </a:ext>
          </a:extLst>
        </xdr:cNvPr>
        <xdr:cNvSpPr/>
      </xdr:nvSpPr>
      <xdr:spPr>
        <a:xfrm>
          <a:off x="2743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F51B63DF-E148-404B-8B4D-3C8F1AA56A3F}"/>
            </a:ext>
          </a:extLst>
        </xdr:cNvPr>
        <xdr:cNvSpPr/>
      </xdr:nvSpPr>
      <xdr:spPr>
        <a:xfrm>
          <a:off x="2743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37C47918-E63F-44CC-8BED-A50918057F05}"/>
            </a:ext>
          </a:extLst>
        </xdr:cNvPr>
        <xdr:cNvSpPr/>
      </xdr:nvSpPr>
      <xdr:spPr>
        <a:xfrm>
          <a:off x="6858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96FA518D-5136-4F6C-B7DB-ED35A6D49DF2}"/>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9835AB58-FD06-4FFC-83E0-E2692C6D57A0}"/>
            </a:ext>
          </a:extLst>
        </xdr:cNvPr>
        <xdr:cNvSpPr/>
      </xdr:nvSpPr>
      <xdr:spPr>
        <a:xfrm>
          <a:off x="6067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174EC984-BBF8-41C7-9D93-44510A6B2F32}"/>
            </a:ext>
          </a:extLst>
        </xdr:cNvPr>
        <xdr:cNvSpPr/>
      </xdr:nvSpPr>
      <xdr:spPr>
        <a:xfrm>
          <a:off x="6067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1A237471-7FD9-44AE-9001-E7B3D7CB2BAD}"/>
            </a:ext>
          </a:extLst>
        </xdr:cNvPr>
        <xdr:cNvSpPr/>
      </xdr:nvSpPr>
      <xdr:spPr>
        <a:xfrm>
          <a:off x="698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FEDD0C5-368D-4FC5-858A-5E2A5684872B}"/>
            </a:ext>
          </a:extLst>
        </xdr:cNvPr>
        <xdr:cNvSpPr/>
      </xdr:nvSpPr>
      <xdr:spPr>
        <a:xfrm>
          <a:off x="698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D77C2E5A-13E1-49C4-9611-9295AD82D325}"/>
            </a:ext>
          </a:extLst>
        </xdr:cNvPr>
        <xdr:cNvSpPr/>
      </xdr:nvSpPr>
      <xdr:spPr>
        <a:xfrm>
          <a:off x="8010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98914CC6-69C4-43D7-BDB2-6A22471613FD}"/>
            </a:ext>
          </a:extLst>
        </xdr:cNvPr>
        <xdr:cNvSpPr/>
      </xdr:nvSpPr>
      <xdr:spPr>
        <a:xfrm>
          <a:off x="8010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469738CF-5858-4D21-AAEC-F6E9E521DDB1}"/>
            </a:ext>
          </a:extLst>
        </xdr:cNvPr>
        <xdr:cNvSpPr/>
      </xdr:nvSpPr>
      <xdr:spPr>
        <a:xfrm>
          <a:off x="59531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946B57C9-A2AD-4491-861F-87FA7255D297}"/>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A4CB6A4F-28AB-4993-8F38-E5D57F778A55}"/>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D02CE234-8BB2-4BAA-ADEC-DCEC11683A98}"/>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367D559F-1415-459B-AAF7-5CCC9283EF84}"/>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2B95ACD8-2CE2-43A0-B615-4817C5827E26}"/>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48AF2C7F-B10E-41F8-8B2F-FA1B6C5FAA67}"/>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24F000F0-7D16-4B75-97B3-B752DB9164C0}"/>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E497D1A-A25B-4E6A-A111-407F60F2DE8B}"/>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EDD18061-18D5-40FA-8D3A-0896223B4566}"/>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7AA9029D-4632-4AEA-BFE1-0DC20B99EAA6}"/>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C43570B0-C9F2-4D22-9B41-57639E2F763F}"/>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36DC69F0-D399-48D9-934D-653BF1B60618}"/>
            </a:ext>
          </a:extLst>
        </xdr:cNvPr>
        <xdr:cNvCxnSpPr/>
      </xdr:nvCxnSpPr>
      <xdr:spPr>
        <a:xfrm>
          <a:off x="11210925" y="690290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1BE0F24B-2B24-42AC-9BCD-3CB1D92F2E33}"/>
            </a:ext>
          </a:extLst>
        </xdr:cNvPr>
        <xdr:cNvSpPr txBox="1"/>
      </xdr:nvSpPr>
      <xdr:spPr>
        <a:xfrm>
          <a:off x="107945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ED457146-5B37-48F9-8BED-8C090D3688C2}"/>
            </a:ext>
          </a:extLst>
        </xdr:cNvPr>
        <xdr:cNvCxnSpPr/>
      </xdr:nvCxnSpPr>
      <xdr:spPr>
        <a:xfrm>
          <a:off x="11210925" y="65922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EC8AE6EB-EDE4-4E39-A5FD-B23F567C5828}"/>
            </a:ext>
          </a:extLst>
        </xdr:cNvPr>
        <xdr:cNvSpPr txBox="1"/>
      </xdr:nvSpPr>
      <xdr:spPr>
        <a:xfrm>
          <a:off x="10845966"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3C97B26E-29E7-4BBF-B6B5-B94681D4C007}"/>
            </a:ext>
          </a:extLst>
        </xdr:cNvPr>
        <xdr:cNvCxnSpPr/>
      </xdr:nvCxnSpPr>
      <xdr:spPr>
        <a:xfrm>
          <a:off x="11210925" y="628468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673BC2EC-ECF1-4E23-AD05-70888F88990E}"/>
            </a:ext>
          </a:extLst>
        </xdr:cNvPr>
        <xdr:cNvSpPr txBox="1"/>
      </xdr:nvSpPr>
      <xdr:spPr>
        <a:xfrm>
          <a:off x="10845966"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77D39655-7B79-4B48-9B6D-726574FA5EF7}"/>
            </a:ext>
          </a:extLst>
        </xdr:cNvPr>
        <xdr:cNvCxnSpPr/>
      </xdr:nvCxnSpPr>
      <xdr:spPr>
        <a:xfrm>
          <a:off x="11210925" y="59835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48D1629F-7E9F-4A19-B03F-61F07CA24920}"/>
            </a:ext>
          </a:extLst>
        </xdr:cNvPr>
        <xdr:cNvSpPr txBox="1"/>
      </xdr:nvSpPr>
      <xdr:spPr>
        <a:xfrm>
          <a:off x="10845966"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49900B5D-D0F6-465B-9A84-CF82674F013E}"/>
            </a:ext>
          </a:extLst>
        </xdr:cNvPr>
        <xdr:cNvCxnSpPr/>
      </xdr:nvCxnSpPr>
      <xdr:spPr>
        <a:xfrm>
          <a:off x="11210925" y="56759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84C4975C-34AD-406F-B2ED-52DD2C2113F5}"/>
            </a:ext>
          </a:extLst>
        </xdr:cNvPr>
        <xdr:cNvSpPr txBox="1"/>
      </xdr:nvSpPr>
      <xdr:spPr>
        <a:xfrm>
          <a:off x="10845966"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32F7B481-29A7-4EA8-B5CB-2DE6AD5C538E}"/>
            </a:ext>
          </a:extLst>
        </xdr:cNvPr>
        <xdr:cNvCxnSpPr/>
      </xdr:nvCxnSpPr>
      <xdr:spPr>
        <a:xfrm>
          <a:off x="11210925" y="535577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753CD655-31E6-4FE8-9FDB-EB700487C66A}"/>
            </a:ext>
          </a:extLst>
        </xdr:cNvPr>
        <xdr:cNvSpPr txBox="1"/>
      </xdr:nvSpPr>
      <xdr:spPr>
        <a:xfrm>
          <a:off x="10903736" y="52198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E108C434-F82F-4155-B76F-753465CE4C04}"/>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C9156B17-B400-4B49-B242-01D4D178DBD6}"/>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74567</xdr:rowOff>
    </xdr:from>
    <xdr:to>
      <xdr:col>85</xdr:col>
      <xdr:colOff>126364</xdr:colOff>
      <xdr:row>42</xdr:row>
      <xdr:rowOff>46809</xdr:rowOff>
    </xdr:to>
    <xdr:cxnSp macro="">
      <xdr:nvCxnSpPr>
        <xdr:cNvPr id="420" name="直線コネクタ 419">
          <a:extLst>
            <a:ext uri="{FF2B5EF4-FFF2-40B4-BE49-F238E27FC236}">
              <a16:creationId xmlns:a16="http://schemas.microsoft.com/office/drawing/2014/main" id="{BAD90FC5-260D-4767-BFE1-E8DA2228B062}"/>
            </a:ext>
          </a:extLst>
        </xdr:cNvPr>
        <xdr:cNvCxnSpPr/>
      </xdr:nvCxnSpPr>
      <xdr:spPr>
        <a:xfrm flipV="1">
          <a:off x="14696439" y="5427617"/>
          <a:ext cx="0" cy="1432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50636</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04FF0807-943F-4D09-A179-2D6EF51F612D}"/>
            </a:ext>
          </a:extLst>
        </xdr:cNvPr>
        <xdr:cNvSpPr txBox="1"/>
      </xdr:nvSpPr>
      <xdr:spPr>
        <a:xfrm>
          <a:off x="14735175" y="6857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46809</xdr:rowOff>
    </xdr:from>
    <xdr:to>
      <xdr:col>86</xdr:col>
      <xdr:colOff>25400</xdr:colOff>
      <xdr:row>42</xdr:row>
      <xdr:rowOff>46809</xdr:rowOff>
    </xdr:to>
    <xdr:cxnSp macro="">
      <xdr:nvCxnSpPr>
        <xdr:cNvPr id="422" name="直線コネクタ 421">
          <a:extLst>
            <a:ext uri="{FF2B5EF4-FFF2-40B4-BE49-F238E27FC236}">
              <a16:creationId xmlns:a16="http://schemas.microsoft.com/office/drawing/2014/main" id="{49AF07B1-A9F6-4234-A4C1-731B548D3539}"/>
            </a:ext>
          </a:extLst>
        </xdr:cNvPr>
        <xdr:cNvCxnSpPr/>
      </xdr:nvCxnSpPr>
      <xdr:spPr>
        <a:xfrm>
          <a:off x="14611350" y="686035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21244</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57F2B36D-6EAE-4500-AD99-1B62217829A7}"/>
            </a:ext>
          </a:extLst>
        </xdr:cNvPr>
        <xdr:cNvSpPr txBox="1"/>
      </xdr:nvSpPr>
      <xdr:spPr>
        <a:xfrm>
          <a:off x="14735175" y="52123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74567</xdr:rowOff>
    </xdr:from>
    <xdr:to>
      <xdr:col>86</xdr:col>
      <xdr:colOff>25400</xdr:colOff>
      <xdr:row>33</xdr:row>
      <xdr:rowOff>74567</xdr:rowOff>
    </xdr:to>
    <xdr:cxnSp macro="">
      <xdr:nvCxnSpPr>
        <xdr:cNvPr id="424" name="直線コネクタ 423">
          <a:extLst>
            <a:ext uri="{FF2B5EF4-FFF2-40B4-BE49-F238E27FC236}">
              <a16:creationId xmlns:a16="http://schemas.microsoft.com/office/drawing/2014/main" id="{500364D4-BF85-4613-8029-D92DF9974EE4}"/>
            </a:ext>
          </a:extLst>
        </xdr:cNvPr>
        <xdr:cNvCxnSpPr/>
      </xdr:nvCxnSpPr>
      <xdr:spPr>
        <a:xfrm>
          <a:off x="14611350" y="54276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164210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506633C4-615D-40BB-9BAC-5EE229BD1196}"/>
            </a:ext>
          </a:extLst>
        </xdr:cNvPr>
        <xdr:cNvSpPr txBox="1"/>
      </xdr:nvSpPr>
      <xdr:spPr>
        <a:xfrm>
          <a:off x="14735175" y="5999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26" name="フローチャート: 判断 425">
          <a:extLst>
            <a:ext uri="{FF2B5EF4-FFF2-40B4-BE49-F238E27FC236}">
              <a16:creationId xmlns:a16="http://schemas.microsoft.com/office/drawing/2014/main" id="{594BCEE9-5341-447E-8E0A-7A5A1A2BE23B}"/>
            </a:ext>
          </a:extLst>
        </xdr:cNvPr>
        <xdr:cNvSpPr/>
      </xdr:nvSpPr>
      <xdr:spPr>
        <a:xfrm>
          <a:off x="14649450" y="6145258"/>
          <a:ext cx="95250" cy="8572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27" name="フローチャート: 判断 426">
          <a:extLst>
            <a:ext uri="{FF2B5EF4-FFF2-40B4-BE49-F238E27FC236}">
              <a16:creationId xmlns:a16="http://schemas.microsoft.com/office/drawing/2014/main" id="{EF231E5A-A1E6-4DD4-A483-002B5708533C}"/>
            </a:ext>
          </a:extLst>
        </xdr:cNvPr>
        <xdr:cNvSpPr/>
      </xdr:nvSpPr>
      <xdr:spPr>
        <a:xfrm>
          <a:off x="13887450" y="61454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131536</xdr:rowOff>
    </xdr:from>
    <xdr:to>
      <xdr:col>76</xdr:col>
      <xdr:colOff>165100</xdr:colOff>
      <xdr:row>38</xdr:row>
      <xdr:rowOff>61686</xdr:rowOff>
    </xdr:to>
    <xdr:sp macro="" textlink="">
      <xdr:nvSpPr>
        <xdr:cNvPr id="428" name="フローチャート: 判断 427">
          <a:extLst>
            <a:ext uri="{FF2B5EF4-FFF2-40B4-BE49-F238E27FC236}">
              <a16:creationId xmlns:a16="http://schemas.microsoft.com/office/drawing/2014/main" id="{640DC97C-5FA5-462A-A9B9-24F7BF59F978}"/>
            </a:ext>
          </a:extLst>
        </xdr:cNvPr>
        <xdr:cNvSpPr/>
      </xdr:nvSpPr>
      <xdr:spPr>
        <a:xfrm>
          <a:off x="13096875" y="61322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29" name="フローチャート: 判断 428">
          <a:extLst>
            <a:ext uri="{FF2B5EF4-FFF2-40B4-BE49-F238E27FC236}">
              <a16:creationId xmlns:a16="http://schemas.microsoft.com/office/drawing/2014/main" id="{7EAEA697-5B81-46B1-AFB4-A7644E7E73C3}"/>
            </a:ext>
          </a:extLst>
        </xdr:cNvPr>
        <xdr:cNvSpPr/>
      </xdr:nvSpPr>
      <xdr:spPr>
        <a:xfrm>
          <a:off x="12296775" y="61438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102144</xdr:rowOff>
    </xdr:from>
    <xdr:to>
      <xdr:col>67</xdr:col>
      <xdr:colOff>101600</xdr:colOff>
      <xdr:row>38</xdr:row>
      <xdr:rowOff>32294</xdr:rowOff>
    </xdr:to>
    <xdr:sp macro="" textlink="">
      <xdr:nvSpPr>
        <xdr:cNvPr id="430" name="フローチャート: 判断 429">
          <a:extLst>
            <a:ext uri="{FF2B5EF4-FFF2-40B4-BE49-F238E27FC236}">
              <a16:creationId xmlns:a16="http://schemas.microsoft.com/office/drawing/2014/main" id="{1D8521A0-98E3-49A2-A604-A9D85D1CC074}"/>
            </a:ext>
          </a:extLst>
        </xdr:cNvPr>
        <xdr:cNvSpPr/>
      </xdr:nvSpPr>
      <xdr:spPr>
        <a:xfrm>
          <a:off x="11487150" y="610606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50439EE-ABC4-485C-9F50-F9E48547B557}"/>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9B2D60B-9027-4A04-99AC-2705CA782FDA}"/>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DF19315-2908-4CC7-8FB3-9C802142C7FB}"/>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D289828-38DA-4B8B-91DB-BA56AB88620E}"/>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68A3DF0-1423-4D3E-938B-961ED68F3776}"/>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111941</xdr:rowOff>
    </xdr:from>
    <xdr:to>
      <xdr:col>85</xdr:col>
      <xdr:colOff>177800</xdr:colOff>
      <xdr:row>39</xdr:row>
      <xdr:rowOff>42091</xdr:rowOff>
    </xdr:to>
    <xdr:sp macro="" textlink="">
      <xdr:nvSpPr>
        <xdr:cNvPr id="436" name="楕円 435">
          <a:extLst>
            <a:ext uri="{FF2B5EF4-FFF2-40B4-BE49-F238E27FC236}">
              <a16:creationId xmlns:a16="http://schemas.microsoft.com/office/drawing/2014/main" id="{8407E100-A316-4609-8084-A4CA07092B8F}"/>
            </a:ext>
          </a:extLst>
        </xdr:cNvPr>
        <xdr:cNvSpPr/>
      </xdr:nvSpPr>
      <xdr:spPr>
        <a:xfrm>
          <a:off x="14649450" y="62746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90368</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578D23D-0CE7-4756-98F8-0B0129912CD8}"/>
            </a:ext>
          </a:extLst>
        </xdr:cNvPr>
        <xdr:cNvSpPr txBox="1"/>
      </xdr:nvSpPr>
      <xdr:spPr>
        <a:xfrm>
          <a:off x="14735175" y="624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77651</xdr:rowOff>
    </xdr:from>
    <xdr:to>
      <xdr:col>81</xdr:col>
      <xdr:colOff>101600</xdr:colOff>
      <xdr:row>39</xdr:row>
      <xdr:rowOff>7801</xdr:rowOff>
    </xdr:to>
    <xdr:sp macro="" textlink="">
      <xdr:nvSpPr>
        <xdr:cNvPr id="438" name="楕円 437">
          <a:extLst>
            <a:ext uri="{FF2B5EF4-FFF2-40B4-BE49-F238E27FC236}">
              <a16:creationId xmlns:a16="http://schemas.microsoft.com/office/drawing/2014/main" id="{C66D23F8-9786-43C6-8835-B9A48FF37486}"/>
            </a:ext>
          </a:extLst>
        </xdr:cNvPr>
        <xdr:cNvSpPr/>
      </xdr:nvSpPr>
      <xdr:spPr>
        <a:xfrm>
          <a:off x="13887450" y="624032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128451</xdr:rowOff>
    </xdr:from>
    <xdr:to>
      <xdr:col>85</xdr:col>
      <xdr:colOff>127000</xdr:colOff>
      <xdr:row>38</xdr:row>
      <xdr:rowOff>162741</xdr:rowOff>
    </xdr:to>
    <xdr:cxnSp macro="">
      <xdr:nvCxnSpPr>
        <xdr:cNvPr id="439" name="直線コネクタ 438">
          <a:extLst>
            <a:ext uri="{FF2B5EF4-FFF2-40B4-BE49-F238E27FC236}">
              <a16:creationId xmlns:a16="http://schemas.microsoft.com/office/drawing/2014/main" id="{FAFC5503-75AD-4D5B-983D-F776830B4624}"/>
            </a:ext>
          </a:extLst>
        </xdr:cNvPr>
        <xdr:cNvCxnSpPr/>
      </xdr:nvCxnSpPr>
      <xdr:spPr>
        <a:xfrm>
          <a:off x="13935075" y="6287951"/>
          <a:ext cx="762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40" name="楕円 439">
          <a:extLst>
            <a:ext uri="{FF2B5EF4-FFF2-40B4-BE49-F238E27FC236}">
              <a16:creationId xmlns:a16="http://schemas.microsoft.com/office/drawing/2014/main" id="{6B63B041-1086-4D81-8800-388B75042A34}"/>
            </a:ext>
          </a:extLst>
        </xdr:cNvPr>
        <xdr:cNvSpPr/>
      </xdr:nvSpPr>
      <xdr:spPr>
        <a:xfrm>
          <a:off x="13096875" y="620277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90896</xdr:rowOff>
    </xdr:from>
    <xdr:to>
      <xdr:col>81</xdr:col>
      <xdr:colOff>50800</xdr:colOff>
      <xdr:row>38</xdr:row>
      <xdr:rowOff>128451</xdr:rowOff>
    </xdr:to>
    <xdr:cxnSp macro="">
      <xdr:nvCxnSpPr>
        <xdr:cNvPr id="441" name="直線コネクタ 440">
          <a:extLst>
            <a:ext uri="{FF2B5EF4-FFF2-40B4-BE49-F238E27FC236}">
              <a16:creationId xmlns:a16="http://schemas.microsoft.com/office/drawing/2014/main" id="{B558FB55-4D7B-4E8B-AFF8-F4D0EEA30CA0}"/>
            </a:ext>
          </a:extLst>
        </xdr:cNvPr>
        <xdr:cNvCxnSpPr/>
      </xdr:nvCxnSpPr>
      <xdr:spPr>
        <a:xfrm>
          <a:off x="13144500" y="6250396"/>
          <a:ext cx="790575"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18869</xdr:rowOff>
    </xdr:from>
    <xdr:to>
      <xdr:col>72</xdr:col>
      <xdr:colOff>38100</xdr:colOff>
      <xdr:row>38</xdr:row>
      <xdr:rowOff>120469</xdr:rowOff>
    </xdr:to>
    <xdr:sp macro="" textlink="">
      <xdr:nvSpPr>
        <xdr:cNvPr id="442" name="楕円 441">
          <a:extLst>
            <a:ext uri="{FF2B5EF4-FFF2-40B4-BE49-F238E27FC236}">
              <a16:creationId xmlns:a16="http://schemas.microsoft.com/office/drawing/2014/main" id="{9AAB6EB2-A122-44F6-B97A-1E114CB78AA6}"/>
            </a:ext>
          </a:extLst>
        </xdr:cNvPr>
        <xdr:cNvSpPr/>
      </xdr:nvSpPr>
      <xdr:spPr>
        <a:xfrm>
          <a:off x="12296775" y="618154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69669</xdr:rowOff>
    </xdr:from>
    <xdr:to>
      <xdr:col>76</xdr:col>
      <xdr:colOff>114300</xdr:colOff>
      <xdr:row>38</xdr:row>
      <xdr:rowOff>90896</xdr:rowOff>
    </xdr:to>
    <xdr:cxnSp macro="">
      <xdr:nvCxnSpPr>
        <xdr:cNvPr id="443" name="直線コネクタ 442">
          <a:extLst>
            <a:ext uri="{FF2B5EF4-FFF2-40B4-BE49-F238E27FC236}">
              <a16:creationId xmlns:a16="http://schemas.microsoft.com/office/drawing/2014/main" id="{3F73F29A-CDBF-4086-872E-4361BA315F87}"/>
            </a:ext>
          </a:extLst>
        </xdr:cNvPr>
        <xdr:cNvCxnSpPr/>
      </xdr:nvCxnSpPr>
      <xdr:spPr>
        <a:xfrm>
          <a:off x="12344400" y="6229169"/>
          <a:ext cx="8001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156028</xdr:rowOff>
    </xdr:from>
    <xdr:to>
      <xdr:col>67</xdr:col>
      <xdr:colOff>101600</xdr:colOff>
      <xdr:row>38</xdr:row>
      <xdr:rowOff>86178</xdr:rowOff>
    </xdr:to>
    <xdr:sp macro="" textlink="">
      <xdr:nvSpPr>
        <xdr:cNvPr id="444" name="楕円 443">
          <a:extLst>
            <a:ext uri="{FF2B5EF4-FFF2-40B4-BE49-F238E27FC236}">
              <a16:creationId xmlns:a16="http://schemas.microsoft.com/office/drawing/2014/main" id="{9035D5D2-01C5-4205-9E10-B96D97505283}"/>
            </a:ext>
          </a:extLst>
        </xdr:cNvPr>
        <xdr:cNvSpPr/>
      </xdr:nvSpPr>
      <xdr:spPr>
        <a:xfrm>
          <a:off x="11487150" y="615995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35378</xdr:rowOff>
    </xdr:from>
    <xdr:to>
      <xdr:col>71</xdr:col>
      <xdr:colOff>177800</xdr:colOff>
      <xdr:row>38</xdr:row>
      <xdr:rowOff>69669</xdr:rowOff>
    </xdr:to>
    <xdr:cxnSp macro="">
      <xdr:nvCxnSpPr>
        <xdr:cNvPr id="445" name="直線コネクタ 444">
          <a:extLst>
            <a:ext uri="{FF2B5EF4-FFF2-40B4-BE49-F238E27FC236}">
              <a16:creationId xmlns:a16="http://schemas.microsoft.com/office/drawing/2014/main" id="{C8F55C4E-3FAC-4335-9C1C-14E39CB9DCED}"/>
            </a:ext>
          </a:extLst>
        </xdr:cNvPr>
        <xdr:cNvCxnSpPr/>
      </xdr:nvCxnSpPr>
      <xdr:spPr>
        <a:xfrm>
          <a:off x="11534775" y="6198053"/>
          <a:ext cx="809625"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94541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E3073B46-5D8B-4A05-8C55-664EB09BEFD8}"/>
            </a:ext>
          </a:extLst>
        </xdr:cNvPr>
        <xdr:cNvSpPr txBox="1"/>
      </xdr:nvSpPr>
      <xdr:spPr>
        <a:xfrm>
          <a:off x="13745219" y="593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78213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52519CC2-0552-4F72-A1D9-900DB04347B1}"/>
            </a:ext>
          </a:extLst>
        </xdr:cNvPr>
        <xdr:cNvSpPr txBox="1"/>
      </xdr:nvSpPr>
      <xdr:spPr>
        <a:xfrm>
          <a:off x="12964169" y="591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FCC66A83-EBD2-4CB3-B3A6-11487C3E60FD}"/>
            </a:ext>
          </a:extLst>
        </xdr:cNvPr>
        <xdr:cNvSpPr txBox="1"/>
      </xdr:nvSpPr>
      <xdr:spPr>
        <a:xfrm>
          <a:off x="12164069" y="593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48821</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DDD352DB-7A47-45BD-AC13-172EEE4FD6CB}"/>
            </a:ext>
          </a:extLst>
        </xdr:cNvPr>
        <xdr:cNvSpPr txBox="1"/>
      </xdr:nvSpPr>
      <xdr:spPr>
        <a:xfrm>
          <a:off x="11354444" y="5884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170378</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DDFDA76B-202C-4D50-8A94-BD7F26719D54}"/>
            </a:ext>
          </a:extLst>
        </xdr:cNvPr>
        <xdr:cNvSpPr txBox="1"/>
      </xdr:nvSpPr>
      <xdr:spPr>
        <a:xfrm>
          <a:off x="13745219" y="6323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132823</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40988903-D150-4ADE-BF43-160F65A59F0F}"/>
            </a:ext>
          </a:extLst>
        </xdr:cNvPr>
        <xdr:cNvSpPr txBox="1"/>
      </xdr:nvSpPr>
      <xdr:spPr>
        <a:xfrm>
          <a:off x="12964169" y="629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111596</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D54F5881-67F7-4813-90CE-E43EF9CC110D}"/>
            </a:ext>
          </a:extLst>
        </xdr:cNvPr>
        <xdr:cNvSpPr txBox="1"/>
      </xdr:nvSpPr>
      <xdr:spPr>
        <a:xfrm>
          <a:off x="12164069" y="627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77305</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EA9C4E3B-5FA5-45A5-9FB7-CA669CE5A95A}"/>
            </a:ext>
          </a:extLst>
        </xdr:cNvPr>
        <xdr:cNvSpPr txBox="1"/>
      </xdr:nvSpPr>
      <xdr:spPr>
        <a:xfrm>
          <a:off x="11354444" y="6239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54AE1785-60AA-49E5-AEBE-9DE35881F98E}"/>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4E25983C-061F-464F-A9C6-FBA3FCD6D288}"/>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22C7CF33-1302-4D11-A5C7-D28B25BCC1AD}"/>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74B76494-FF53-4C54-B9BD-EB80649C715D}"/>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F0C4DFFC-7657-4CE8-8617-CF27CDFC6D3C}"/>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4210220F-7789-4062-A443-290DCDA83583}"/>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B9F0D01A-DE10-4CB8-9958-1AE8C277F69E}"/>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16F2AEDB-3728-4F13-B95B-C5EDDA49C60B}"/>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285CF846-4494-4BB4-BFD0-59D9EA6FDC5D}"/>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F288CF4E-3AA2-4D65-B4B3-FA7E0658DB20}"/>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7EE566EF-1814-45E8-A786-6B88D4949FCB}"/>
            </a:ext>
          </a:extLst>
        </xdr:cNvPr>
        <xdr:cNvCxnSpPr/>
      </xdr:nvCxnSpPr>
      <xdr:spPr>
        <a:xfrm>
          <a:off x="16459200" y="690290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1D52C1FA-F22B-4F3A-A0EC-5C012BE496F7}"/>
            </a:ext>
          </a:extLst>
        </xdr:cNvPr>
        <xdr:cNvSpPr txBox="1"/>
      </xdr:nvSpPr>
      <xdr:spPr>
        <a:xfrm>
          <a:off x="160523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36847CBD-9AD7-4639-A90C-749C73DCE26E}"/>
            </a:ext>
          </a:extLst>
        </xdr:cNvPr>
        <xdr:cNvCxnSpPr/>
      </xdr:nvCxnSpPr>
      <xdr:spPr>
        <a:xfrm>
          <a:off x="16459200" y="6592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7CFB106A-4015-41A6-9000-F1E94AF12805}"/>
            </a:ext>
          </a:extLst>
        </xdr:cNvPr>
        <xdr:cNvSpPr txBox="1"/>
      </xdr:nvSpPr>
      <xdr:spPr>
        <a:xfrm>
          <a:off x="16052346" y="6465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E823C5FF-F613-4D8A-9720-7C6BC0762433}"/>
            </a:ext>
          </a:extLst>
        </xdr:cNvPr>
        <xdr:cNvCxnSpPr/>
      </xdr:nvCxnSpPr>
      <xdr:spPr>
        <a:xfrm>
          <a:off x="16459200" y="62846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9EB4ADE0-4087-4D32-987D-AF42906B2CD2}"/>
            </a:ext>
          </a:extLst>
        </xdr:cNvPr>
        <xdr:cNvSpPr txBox="1"/>
      </xdr:nvSpPr>
      <xdr:spPr>
        <a:xfrm>
          <a:off x="16052346" y="61551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E6FE4817-86D9-41D2-80EE-520F3EF388A6}"/>
            </a:ext>
          </a:extLst>
        </xdr:cNvPr>
        <xdr:cNvCxnSpPr/>
      </xdr:nvCxnSpPr>
      <xdr:spPr>
        <a:xfrm>
          <a:off x="16459200" y="5983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11788C5E-C127-42EE-A6C5-B53FA6CB3878}"/>
            </a:ext>
          </a:extLst>
        </xdr:cNvPr>
        <xdr:cNvSpPr txBox="1"/>
      </xdr:nvSpPr>
      <xdr:spPr>
        <a:xfrm>
          <a:off x="16052346" y="58381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47FE152A-4939-4B7A-A710-282A286D642F}"/>
            </a:ext>
          </a:extLst>
        </xdr:cNvPr>
        <xdr:cNvCxnSpPr/>
      </xdr:nvCxnSpPr>
      <xdr:spPr>
        <a:xfrm>
          <a:off x="16459200" y="56759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EDB9825-1EA1-4C85-A53D-D99EDC942199}"/>
            </a:ext>
          </a:extLst>
        </xdr:cNvPr>
        <xdr:cNvSpPr txBox="1"/>
      </xdr:nvSpPr>
      <xdr:spPr>
        <a:xfrm>
          <a:off x="16052346" y="5527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9A73E69-8B18-4E26-A0E3-5B6FB7C95D8A}"/>
            </a:ext>
          </a:extLst>
        </xdr:cNvPr>
        <xdr:cNvCxnSpPr/>
      </xdr:nvCxnSpPr>
      <xdr:spPr>
        <a:xfrm>
          <a:off x="16459200" y="53557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66CFE323-6FCB-41A7-AE28-29FCA9327619}"/>
            </a:ext>
          </a:extLst>
        </xdr:cNvPr>
        <xdr:cNvSpPr txBox="1"/>
      </xdr:nvSpPr>
      <xdr:spPr>
        <a:xfrm>
          <a:off x="16052346" y="52198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4A84E5A2-3D4C-44B4-A78D-E5965A27B92A}"/>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53451884-A887-4D4B-8E75-2C236D852815}"/>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7075277B-3967-4006-B216-4E50E102A829}"/>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61504</xdr:rowOff>
    </xdr:from>
    <xdr:to>
      <xdr:col>116</xdr:col>
      <xdr:colOff>62864</xdr:colOff>
      <xdr:row>42</xdr:row>
      <xdr:rowOff>40277</xdr:rowOff>
    </xdr:to>
    <xdr:cxnSp macro="">
      <xdr:nvCxnSpPr>
        <xdr:cNvPr id="479" name="直線コネクタ 478">
          <a:extLst>
            <a:ext uri="{FF2B5EF4-FFF2-40B4-BE49-F238E27FC236}">
              <a16:creationId xmlns:a16="http://schemas.microsoft.com/office/drawing/2014/main" id="{AA423F28-3D11-48C2-A5A4-4A38693B96D3}"/>
            </a:ext>
          </a:extLst>
        </xdr:cNvPr>
        <xdr:cNvCxnSpPr/>
      </xdr:nvCxnSpPr>
      <xdr:spPr>
        <a:xfrm flipV="1">
          <a:off x="19954239" y="5417729"/>
          <a:ext cx="0" cy="143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7F3E1BCE-2662-42F4-8F92-0395314E38AC}"/>
            </a:ext>
          </a:extLst>
        </xdr:cNvPr>
        <xdr:cNvSpPr txBox="1"/>
      </xdr:nvSpPr>
      <xdr:spPr>
        <a:xfrm>
          <a:off x="19992975" y="685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1" name="直線コネクタ 480">
          <a:extLst>
            <a:ext uri="{FF2B5EF4-FFF2-40B4-BE49-F238E27FC236}">
              <a16:creationId xmlns:a16="http://schemas.microsoft.com/office/drawing/2014/main" id="{677197DE-EC55-45F8-BF64-A70ACA73471B}"/>
            </a:ext>
          </a:extLst>
        </xdr:cNvPr>
        <xdr:cNvCxnSpPr/>
      </xdr:nvCxnSpPr>
      <xdr:spPr>
        <a:xfrm>
          <a:off x="19878675" y="68506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8181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506DD412-F69A-469D-ADC7-E35637988A7B}"/>
            </a:ext>
          </a:extLst>
        </xdr:cNvPr>
        <xdr:cNvSpPr txBox="1"/>
      </xdr:nvSpPr>
      <xdr:spPr>
        <a:xfrm>
          <a:off x="19992975" y="520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61504</xdr:rowOff>
    </xdr:from>
    <xdr:to>
      <xdr:col>116</xdr:col>
      <xdr:colOff>152400</xdr:colOff>
      <xdr:row>33</xdr:row>
      <xdr:rowOff>61504</xdr:rowOff>
    </xdr:to>
    <xdr:cxnSp macro="">
      <xdr:nvCxnSpPr>
        <xdr:cNvPr id="483" name="直線コネクタ 482">
          <a:extLst>
            <a:ext uri="{FF2B5EF4-FFF2-40B4-BE49-F238E27FC236}">
              <a16:creationId xmlns:a16="http://schemas.microsoft.com/office/drawing/2014/main" id="{0158CC78-FC71-43CF-820F-7AE150A7490E}"/>
            </a:ext>
          </a:extLst>
        </xdr:cNvPr>
        <xdr:cNvCxnSpPr/>
      </xdr:nvCxnSpPr>
      <xdr:spPr>
        <a:xfrm>
          <a:off x="19878675" y="541772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9E00055C-85EC-41EE-8F9C-C3D5DFE86A2D}"/>
            </a:ext>
          </a:extLst>
        </xdr:cNvPr>
        <xdr:cNvSpPr txBox="1"/>
      </xdr:nvSpPr>
      <xdr:spPr>
        <a:xfrm>
          <a:off x="19992975"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5" name="フローチャート: 判断 484">
          <a:extLst>
            <a:ext uri="{FF2B5EF4-FFF2-40B4-BE49-F238E27FC236}">
              <a16:creationId xmlns:a16="http://schemas.microsoft.com/office/drawing/2014/main" id="{24ED19F5-9A04-46FB-B9DA-5E32E779096E}"/>
            </a:ext>
          </a:extLst>
        </xdr:cNvPr>
        <xdr:cNvSpPr/>
      </xdr:nvSpPr>
      <xdr:spPr>
        <a:xfrm>
          <a:off x="19897725" y="63353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a:extLst>
            <a:ext uri="{FF2B5EF4-FFF2-40B4-BE49-F238E27FC236}">
              <a16:creationId xmlns:a16="http://schemas.microsoft.com/office/drawing/2014/main" id="{C97BDF68-9A94-47EC-8B11-55900172959D}"/>
            </a:ext>
          </a:extLst>
        </xdr:cNvPr>
        <xdr:cNvSpPr/>
      </xdr:nvSpPr>
      <xdr:spPr>
        <a:xfrm>
          <a:off x="19154775" y="640061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487" name="フローチャート: 判断 486">
          <a:extLst>
            <a:ext uri="{FF2B5EF4-FFF2-40B4-BE49-F238E27FC236}">
              <a16:creationId xmlns:a16="http://schemas.microsoft.com/office/drawing/2014/main" id="{CE5B4531-92D3-440F-B72E-E2DA0AA5034F}"/>
            </a:ext>
          </a:extLst>
        </xdr:cNvPr>
        <xdr:cNvSpPr/>
      </xdr:nvSpPr>
      <xdr:spPr>
        <a:xfrm>
          <a:off x="18345150" y="640388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488" name="フローチャート: 判断 487">
          <a:extLst>
            <a:ext uri="{FF2B5EF4-FFF2-40B4-BE49-F238E27FC236}">
              <a16:creationId xmlns:a16="http://schemas.microsoft.com/office/drawing/2014/main" id="{3CD06682-40A7-499D-8907-E7CC848254DA}"/>
            </a:ext>
          </a:extLst>
        </xdr:cNvPr>
        <xdr:cNvSpPr/>
      </xdr:nvSpPr>
      <xdr:spPr>
        <a:xfrm>
          <a:off x="17554575" y="63711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69487</xdr:rowOff>
    </xdr:from>
    <xdr:to>
      <xdr:col>98</xdr:col>
      <xdr:colOff>38100</xdr:colOff>
      <xdr:row>39</xdr:row>
      <xdr:rowOff>171087</xdr:rowOff>
    </xdr:to>
    <xdr:sp macro="" textlink="">
      <xdr:nvSpPr>
        <xdr:cNvPr id="489" name="フローチャート: 判断 488">
          <a:extLst>
            <a:ext uri="{FF2B5EF4-FFF2-40B4-BE49-F238E27FC236}">
              <a16:creationId xmlns:a16="http://schemas.microsoft.com/office/drawing/2014/main" id="{A141B2F1-CE0B-4493-83D1-5B3C59CB60C7}"/>
            </a:ext>
          </a:extLst>
        </xdr:cNvPr>
        <xdr:cNvSpPr/>
      </xdr:nvSpPr>
      <xdr:spPr>
        <a:xfrm>
          <a:off x="16754475" y="639091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CDCAE15-7978-4770-BC5D-AC8F81473B48}"/>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A4F7663-49A0-444C-896C-5399C93D54DE}"/>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097643E-F3A8-4707-9E65-293490EDBB74}"/>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D03A58F3-2172-4ADD-9840-6C3BD697F055}"/>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A65185A5-FC59-41D1-957E-9EDE1A7518B0}"/>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93980</xdr:rowOff>
    </xdr:from>
    <xdr:to>
      <xdr:col>116</xdr:col>
      <xdr:colOff>114300</xdr:colOff>
      <xdr:row>37</xdr:row>
      <xdr:rowOff>24130</xdr:rowOff>
    </xdr:to>
    <xdr:sp macro="" textlink="">
      <xdr:nvSpPr>
        <xdr:cNvPr id="495" name="楕円 494">
          <a:extLst>
            <a:ext uri="{FF2B5EF4-FFF2-40B4-BE49-F238E27FC236}">
              <a16:creationId xmlns:a16="http://schemas.microsoft.com/office/drawing/2014/main" id="{BB7BD351-1D6D-450D-9BBB-36EAA6D1E457}"/>
            </a:ext>
          </a:extLst>
        </xdr:cNvPr>
        <xdr:cNvSpPr/>
      </xdr:nvSpPr>
      <xdr:spPr>
        <a:xfrm>
          <a:off x="19897725" y="59328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116857</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5C46177-1162-4A1C-AB35-1152B24B8714}"/>
            </a:ext>
          </a:extLst>
        </xdr:cNvPr>
        <xdr:cNvSpPr txBox="1"/>
      </xdr:nvSpPr>
      <xdr:spPr>
        <a:xfrm>
          <a:off x="19992975" y="57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110308</xdr:rowOff>
    </xdr:from>
    <xdr:to>
      <xdr:col>112</xdr:col>
      <xdr:colOff>38100</xdr:colOff>
      <xdr:row>37</xdr:row>
      <xdr:rowOff>40458</xdr:rowOff>
    </xdr:to>
    <xdr:sp macro="" textlink="">
      <xdr:nvSpPr>
        <xdr:cNvPr id="497" name="楕円 496">
          <a:extLst>
            <a:ext uri="{FF2B5EF4-FFF2-40B4-BE49-F238E27FC236}">
              <a16:creationId xmlns:a16="http://schemas.microsoft.com/office/drawing/2014/main" id="{58C465C3-9CC9-45FF-AB7B-F8D9E511E922}"/>
            </a:ext>
          </a:extLst>
        </xdr:cNvPr>
        <xdr:cNvSpPr/>
      </xdr:nvSpPr>
      <xdr:spPr>
        <a:xfrm>
          <a:off x="19154775" y="594595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144780</xdr:rowOff>
    </xdr:from>
    <xdr:to>
      <xdr:col>116</xdr:col>
      <xdr:colOff>63500</xdr:colOff>
      <xdr:row>36</xdr:row>
      <xdr:rowOff>161108</xdr:rowOff>
    </xdr:to>
    <xdr:cxnSp macro="">
      <xdr:nvCxnSpPr>
        <xdr:cNvPr id="498" name="直線コネクタ 497">
          <a:extLst>
            <a:ext uri="{FF2B5EF4-FFF2-40B4-BE49-F238E27FC236}">
              <a16:creationId xmlns:a16="http://schemas.microsoft.com/office/drawing/2014/main" id="{927E9FAC-8BA0-46D3-A25F-C059B5B3BFEF}"/>
            </a:ext>
          </a:extLst>
        </xdr:cNvPr>
        <xdr:cNvCxnSpPr/>
      </xdr:nvCxnSpPr>
      <xdr:spPr>
        <a:xfrm flipV="1">
          <a:off x="19202400" y="5980430"/>
          <a:ext cx="752475"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120106</xdr:rowOff>
    </xdr:from>
    <xdr:to>
      <xdr:col>107</xdr:col>
      <xdr:colOff>101600</xdr:colOff>
      <xdr:row>37</xdr:row>
      <xdr:rowOff>50256</xdr:rowOff>
    </xdr:to>
    <xdr:sp macro="" textlink="">
      <xdr:nvSpPr>
        <xdr:cNvPr id="499" name="楕円 498">
          <a:extLst>
            <a:ext uri="{FF2B5EF4-FFF2-40B4-BE49-F238E27FC236}">
              <a16:creationId xmlns:a16="http://schemas.microsoft.com/office/drawing/2014/main" id="{F09C6F18-9EC7-40DD-A380-2470253185DB}"/>
            </a:ext>
          </a:extLst>
        </xdr:cNvPr>
        <xdr:cNvSpPr/>
      </xdr:nvSpPr>
      <xdr:spPr>
        <a:xfrm>
          <a:off x="18345150" y="596210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161108</xdr:rowOff>
    </xdr:from>
    <xdr:to>
      <xdr:col>111</xdr:col>
      <xdr:colOff>177800</xdr:colOff>
      <xdr:row>36</xdr:row>
      <xdr:rowOff>170906</xdr:rowOff>
    </xdr:to>
    <xdr:cxnSp macro="">
      <xdr:nvCxnSpPr>
        <xdr:cNvPr id="500" name="直線コネクタ 499">
          <a:extLst>
            <a:ext uri="{FF2B5EF4-FFF2-40B4-BE49-F238E27FC236}">
              <a16:creationId xmlns:a16="http://schemas.microsoft.com/office/drawing/2014/main" id="{1A2606A4-5138-4642-80AF-FF7C7497AB1D}"/>
            </a:ext>
          </a:extLst>
        </xdr:cNvPr>
        <xdr:cNvCxnSpPr/>
      </xdr:nvCxnSpPr>
      <xdr:spPr>
        <a:xfrm flipV="1">
          <a:off x="18392775" y="600310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120106</xdr:rowOff>
    </xdr:from>
    <xdr:to>
      <xdr:col>102</xdr:col>
      <xdr:colOff>165100</xdr:colOff>
      <xdr:row>37</xdr:row>
      <xdr:rowOff>50256</xdr:rowOff>
    </xdr:to>
    <xdr:sp macro="" textlink="">
      <xdr:nvSpPr>
        <xdr:cNvPr id="501" name="楕円 500">
          <a:extLst>
            <a:ext uri="{FF2B5EF4-FFF2-40B4-BE49-F238E27FC236}">
              <a16:creationId xmlns:a16="http://schemas.microsoft.com/office/drawing/2014/main" id="{FA96725E-C331-4B0F-966F-E19E522159AE}"/>
            </a:ext>
          </a:extLst>
        </xdr:cNvPr>
        <xdr:cNvSpPr/>
      </xdr:nvSpPr>
      <xdr:spPr>
        <a:xfrm>
          <a:off x="17554575" y="596210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170906</xdr:rowOff>
    </xdr:from>
    <xdr:to>
      <xdr:col>107</xdr:col>
      <xdr:colOff>50800</xdr:colOff>
      <xdr:row>36</xdr:row>
      <xdr:rowOff>170906</xdr:rowOff>
    </xdr:to>
    <xdr:cxnSp macro="">
      <xdr:nvCxnSpPr>
        <xdr:cNvPr id="502" name="直線コネクタ 501">
          <a:extLst>
            <a:ext uri="{FF2B5EF4-FFF2-40B4-BE49-F238E27FC236}">
              <a16:creationId xmlns:a16="http://schemas.microsoft.com/office/drawing/2014/main" id="{D23CD8AE-6BA8-4256-8A7B-485C62C70EF2}"/>
            </a:ext>
          </a:extLst>
        </xdr:cNvPr>
        <xdr:cNvCxnSpPr/>
      </xdr:nvCxnSpPr>
      <xdr:spPr>
        <a:xfrm>
          <a:off x="17602200" y="600020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126637</xdr:rowOff>
    </xdr:from>
    <xdr:to>
      <xdr:col>98</xdr:col>
      <xdr:colOff>38100</xdr:colOff>
      <xdr:row>37</xdr:row>
      <xdr:rowOff>56787</xdr:rowOff>
    </xdr:to>
    <xdr:sp macro="" textlink="">
      <xdr:nvSpPr>
        <xdr:cNvPr id="503" name="楕円 502">
          <a:extLst>
            <a:ext uri="{FF2B5EF4-FFF2-40B4-BE49-F238E27FC236}">
              <a16:creationId xmlns:a16="http://schemas.microsoft.com/office/drawing/2014/main" id="{CFA5657A-6F5D-4848-8246-9619DC8256A8}"/>
            </a:ext>
          </a:extLst>
        </xdr:cNvPr>
        <xdr:cNvSpPr/>
      </xdr:nvSpPr>
      <xdr:spPr>
        <a:xfrm>
          <a:off x="16754475" y="596228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170906</xdr:rowOff>
    </xdr:from>
    <xdr:to>
      <xdr:col>102</xdr:col>
      <xdr:colOff>114300</xdr:colOff>
      <xdr:row>37</xdr:row>
      <xdr:rowOff>5987</xdr:rowOff>
    </xdr:to>
    <xdr:cxnSp macro="">
      <xdr:nvCxnSpPr>
        <xdr:cNvPr id="504" name="直線コネクタ 503">
          <a:extLst>
            <a:ext uri="{FF2B5EF4-FFF2-40B4-BE49-F238E27FC236}">
              <a16:creationId xmlns:a16="http://schemas.microsoft.com/office/drawing/2014/main" id="{3DE2D303-564C-45FF-A50F-7522688AB7AE}"/>
            </a:ext>
          </a:extLst>
        </xdr:cNvPr>
        <xdr:cNvCxnSpPr/>
      </xdr:nvCxnSpPr>
      <xdr:spPr>
        <a:xfrm flipV="1">
          <a:off x="16802100" y="6000206"/>
          <a:ext cx="8001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FD20FA00-DE53-4D65-AED4-839D6E35DA9C}"/>
            </a:ext>
          </a:extLst>
        </xdr:cNvPr>
        <xdr:cNvSpPr txBox="1"/>
      </xdr:nvSpPr>
      <xdr:spPr>
        <a:xfrm>
          <a:off x="18983402" y="648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561</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505809AD-F8F8-44C5-8ADD-A49C777A07F0}"/>
            </a:ext>
          </a:extLst>
        </xdr:cNvPr>
        <xdr:cNvSpPr txBox="1"/>
      </xdr:nvSpPr>
      <xdr:spPr>
        <a:xfrm>
          <a:off x="18183302" y="648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136089</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C520CFA3-2C71-4C34-B15A-D9D4CB1693A9}"/>
            </a:ext>
          </a:extLst>
        </xdr:cNvPr>
        <xdr:cNvSpPr txBox="1"/>
      </xdr:nvSpPr>
      <xdr:spPr>
        <a:xfrm>
          <a:off x="17383202" y="646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162214</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7F669E3C-C962-4E94-AFEC-3FB5C502DCDC}"/>
            </a:ext>
          </a:extLst>
        </xdr:cNvPr>
        <xdr:cNvSpPr txBox="1"/>
      </xdr:nvSpPr>
      <xdr:spPr>
        <a:xfrm>
          <a:off x="16592627" y="648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56985</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222928C5-5CB3-48FB-AB84-07ECD0B56ED1}"/>
            </a:ext>
          </a:extLst>
        </xdr:cNvPr>
        <xdr:cNvSpPr txBox="1"/>
      </xdr:nvSpPr>
      <xdr:spPr>
        <a:xfrm>
          <a:off x="18983402" y="57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66783</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F1CA5675-3913-4984-BDCD-F01747A8FDB9}"/>
            </a:ext>
          </a:extLst>
        </xdr:cNvPr>
        <xdr:cNvSpPr txBox="1"/>
      </xdr:nvSpPr>
      <xdr:spPr>
        <a:xfrm>
          <a:off x="18183302" y="574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66783</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56B1246-48B3-4533-99F6-43259F5ED75B}"/>
            </a:ext>
          </a:extLst>
        </xdr:cNvPr>
        <xdr:cNvSpPr txBox="1"/>
      </xdr:nvSpPr>
      <xdr:spPr>
        <a:xfrm>
          <a:off x="17383202" y="574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73314</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65744D6F-4D57-410F-AEEA-A177B04D446E}"/>
            </a:ext>
          </a:extLst>
        </xdr:cNvPr>
        <xdr:cNvSpPr txBox="1"/>
      </xdr:nvSpPr>
      <xdr:spPr>
        <a:xfrm>
          <a:off x="16592627" y="57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458978FF-B5DC-4D6C-99CB-D57617C59F9D}"/>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CC3FC0BA-0A35-4A76-8B1E-B045CF254D1A}"/>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E7EF3322-505C-4A0E-B4A2-758FA114F622}"/>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58394FD8-9513-40E4-B772-8DF73FC189C6}"/>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E02DC754-E27D-4B27-895B-53C9BE749D8A}"/>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6C3CA3A9-2BE5-4586-A4FC-FB441CB84034}"/>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18BAFD43-60D3-482D-A6B9-12009064183E}"/>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EAF2BE51-01EE-47D6-971D-4E306BC63060}"/>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A258288C-E227-499E-A50C-1F8AB34C33C4}"/>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53534B0F-6353-4186-9D62-80674EDA9855}"/>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9F441A5-1D82-4869-AF79-B93E4124B98C}"/>
            </a:ext>
          </a:extLst>
        </xdr:cNvPr>
        <xdr:cNvSpPr txBox="1"/>
      </xdr:nvSpPr>
      <xdr:spPr>
        <a:xfrm>
          <a:off x="107945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a:extLst>
            <a:ext uri="{FF2B5EF4-FFF2-40B4-BE49-F238E27FC236}">
              <a16:creationId xmlns:a16="http://schemas.microsoft.com/office/drawing/2014/main" id="{905EA3A5-7259-4765-983C-8FBF985DEBEA}"/>
            </a:ext>
          </a:extLst>
        </xdr:cNvPr>
        <xdr:cNvCxnSpPr/>
      </xdr:nvCxnSpPr>
      <xdr:spPr>
        <a:xfrm>
          <a:off x="11210925" y="1050335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5" name="テキスト ボックス 524">
          <a:extLst>
            <a:ext uri="{FF2B5EF4-FFF2-40B4-BE49-F238E27FC236}">
              <a16:creationId xmlns:a16="http://schemas.microsoft.com/office/drawing/2014/main" id="{63AA56AD-CDE2-4320-96F4-796E7B4A2CCD}"/>
            </a:ext>
          </a:extLst>
        </xdr:cNvPr>
        <xdr:cNvSpPr txBox="1"/>
      </xdr:nvSpPr>
      <xdr:spPr>
        <a:xfrm>
          <a:off x="10845966" y="103738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a:extLst>
            <a:ext uri="{FF2B5EF4-FFF2-40B4-BE49-F238E27FC236}">
              <a16:creationId xmlns:a16="http://schemas.microsoft.com/office/drawing/2014/main" id="{1A4E732C-99C0-4472-A2CA-246864696B08}"/>
            </a:ext>
          </a:extLst>
        </xdr:cNvPr>
        <xdr:cNvCxnSpPr/>
      </xdr:nvCxnSpPr>
      <xdr:spPr>
        <a:xfrm>
          <a:off x="11210925" y="1019265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a:extLst>
            <a:ext uri="{FF2B5EF4-FFF2-40B4-BE49-F238E27FC236}">
              <a16:creationId xmlns:a16="http://schemas.microsoft.com/office/drawing/2014/main" id="{428251B5-12E7-451C-81C0-72249F570131}"/>
            </a:ext>
          </a:extLst>
        </xdr:cNvPr>
        <xdr:cNvSpPr txBox="1"/>
      </xdr:nvSpPr>
      <xdr:spPr>
        <a:xfrm>
          <a:off x="10845966"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a:extLst>
            <a:ext uri="{FF2B5EF4-FFF2-40B4-BE49-F238E27FC236}">
              <a16:creationId xmlns:a16="http://schemas.microsoft.com/office/drawing/2014/main" id="{3049DB26-4AFA-422B-B65F-694C617E50F3}"/>
            </a:ext>
          </a:extLst>
        </xdr:cNvPr>
        <xdr:cNvCxnSpPr/>
      </xdr:nvCxnSpPr>
      <xdr:spPr>
        <a:xfrm>
          <a:off x="11210925" y="988513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a:extLst>
            <a:ext uri="{FF2B5EF4-FFF2-40B4-BE49-F238E27FC236}">
              <a16:creationId xmlns:a16="http://schemas.microsoft.com/office/drawing/2014/main" id="{B86E916E-1C9A-4E92-9F2E-3BB83C729161}"/>
            </a:ext>
          </a:extLst>
        </xdr:cNvPr>
        <xdr:cNvSpPr txBox="1"/>
      </xdr:nvSpPr>
      <xdr:spPr>
        <a:xfrm>
          <a:off x="10845966"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a:extLst>
            <a:ext uri="{FF2B5EF4-FFF2-40B4-BE49-F238E27FC236}">
              <a16:creationId xmlns:a16="http://schemas.microsoft.com/office/drawing/2014/main" id="{4ECD7E49-9FCD-41D6-A57C-B9A2AF220CDC}"/>
            </a:ext>
          </a:extLst>
        </xdr:cNvPr>
        <xdr:cNvCxnSpPr/>
      </xdr:nvCxnSpPr>
      <xdr:spPr>
        <a:xfrm>
          <a:off x="11210925" y="957444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a:extLst>
            <a:ext uri="{FF2B5EF4-FFF2-40B4-BE49-F238E27FC236}">
              <a16:creationId xmlns:a16="http://schemas.microsoft.com/office/drawing/2014/main" id="{1D83C529-B543-49FF-A7C2-422C7509CF55}"/>
            </a:ext>
          </a:extLst>
        </xdr:cNvPr>
        <xdr:cNvSpPr txBox="1"/>
      </xdr:nvSpPr>
      <xdr:spPr>
        <a:xfrm>
          <a:off x="10845966"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a:extLst>
            <a:ext uri="{FF2B5EF4-FFF2-40B4-BE49-F238E27FC236}">
              <a16:creationId xmlns:a16="http://schemas.microsoft.com/office/drawing/2014/main" id="{0E11406C-570A-4762-BC1D-2BD98B92FC99}"/>
            </a:ext>
          </a:extLst>
        </xdr:cNvPr>
        <xdr:cNvCxnSpPr/>
      </xdr:nvCxnSpPr>
      <xdr:spPr>
        <a:xfrm>
          <a:off x="11210925" y="926691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a:extLst>
            <a:ext uri="{FF2B5EF4-FFF2-40B4-BE49-F238E27FC236}">
              <a16:creationId xmlns:a16="http://schemas.microsoft.com/office/drawing/2014/main" id="{2CF89C17-5E9C-44F6-875F-6AB7A18F9F46}"/>
            </a:ext>
          </a:extLst>
        </xdr:cNvPr>
        <xdr:cNvSpPr txBox="1"/>
      </xdr:nvSpPr>
      <xdr:spPr>
        <a:xfrm>
          <a:off x="10845966"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a:extLst>
            <a:ext uri="{FF2B5EF4-FFF2-40B4-BE49-F238E27FC236}">
              <a16:creationId xmlns:a16="http://schemas.microsoft.com/office/drawing/2014/main" id="{2841AAD4-ACE3-4706-A6A2-3E18687B0CD7}"/>
            </a:ext>
          </a:extLst>
        </xdr:cNvPr>
        <xdr:cNvCxnSpPr/>
      </xdr:nvCxnSpPr>
      <xdr:spPr>
        <a:xfrm>
          <a:off x="11210925" y="895622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5" name="テキスト ボックス 534">
          <a:extLst>
            <a:ext uri="{FF2B5EF4-FFF2-40B4-BE49-F238E27FC236}">
              <a16:creationId xmlns:a16="http://schemas.microsoft.com/office/drawing/2014/main" id="{E86A87D6-A388-4AD9-B2C7-16C6F1BBD18D}"/>
            </a:ext>
          </a:extLst>
        </xdr:cNvPr>
        <xdr:cNvSpPr txBox="1"/>
      </xdr:nvSpPr>
      <xdr:spPr>
        <a:xfrm>
          <a:off x="10845966" y="8820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C1A44EC9-F48C-4C19-AD42-DE4EAB2E2F00}"/>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7" name="テキスト ボックス 536">
          <a:extLst>
            <a:ext uri="{FF2B5EF4-FFF2-40B4-BE49-F238E27FC236}">
              <a16:creationId xmlns:a16="http://schemas.microsoft.com/office/drawing/2014/main" id="{1A681E6A-5D02-4E51-9389-535B2F7E23D5}"/>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C27559B2-ED72-4DAE-9532-18B4DB5F18F1}"/>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63</xdr:row>
      <xdr:rowOff>112667</xdr:rowOff>
    </xdr:to>
    <xdr:cxnSp macro="">
      <xdr:nvCxnSpPr>
        <xdr:cNvPr id="539" name="直線コネクタ 538">
          <a:extLst>
            <a:ext uri="{FF2B5EF4-FFF2-40B4-BE49-F238E27FC236}">
              <a16:creationId xmlns:a16="http://schemas.microsoft.com/office/drawing/2014/main" id="{4423E344-EB09-4B7B-A7E4-129476F27CE3}"/>
            </a:ext>
          </a:extLst>
        </xdr:cNvPr>
        <xdr:cNvCxnSpPr/>
      </xdr:nvCxnSpPr>
      <xdr:spPr>
        <a:xfrm flipV="1">
          <a:off x="14696439" y="8988878"/>
          <a:ext cx="0" cy="133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116494</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8D14EBA5-83EB-4BF6-B4CA-388C3A90FD83}"/>
            </a:ext>
          </a:extLst>
        </xdr:cNvPr>
        <xdr:cNvSpPr txBox="1"/>
      </xdr:nvSpPr>
      <xdr:spPr>
        <a:xfrm>
          <a:off x="14735175"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112667</xdr:rowOff>
    </xdr:from>
    <xdr:to>
      <xdr:col>86</xdr:col>
      <xdr:colOff>25400</xdr:colOff>
      <xdr:row>63</xdr:row>
      <xdr:rowOff>112667</xdr:rowOff>
    </xdr:to>
    <xdr:cxnSp macro="">
      <xdr:nvCxnSpPr>
        <xdr:cNvPr id="541" name="直線コネクタ 540">
          <a:extLst>
            <a:ext uri="{FF2B5EF4-FFF2-40B4-BE49-F238E27FC236}">
              <a16:creationId xmlns:a16="http://schemas.microsoft.com/office/drawing/2014/main" id="{E4FFCC9F-B0C0-4503-A97B-F0B68D055AD1}"/>
            </a:ext>
          </a:extLst>
        </xdr:cNvPr>
        <xdr:cNvCxnSpPr/>
      </xdr:nvCxnSpPr>
      <xdr:spPr>
        <a:xfrm>
          <a:off x="14611350" y="103234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DA6A09B3-56A4-416D-8455-1C10C4C19BE0}"/>
            </a:ext>
          </a:extLst>
        </xdr:cNvPr>
        <xdr:cNvSpPr txBox="1"/>
      </xdr:nvSpPr>
      <xdr:spPr>
        <a:xfrm>
          <a:off x="14735175" y="8773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43" name="直線コネクタ 542">
          <a:extLst>
            <a:ext uri="{FF2B5EF4-FFF2-40B4-BE49-F238E27FC236}">
              <a16:creationId xmlns:a16="http://schemas.microsoft.com/office/drawing/2014/main" id="{4C3A864D-EFEF-410C-BB75-8220E710DB04}"/>
            </a:ext>
          </a:extLst>
        </xdr:cNvPr>
        <xdr:cNvCxnSpPr/>
      </xdr:nvCxnSpPr>
      <xdr:spPr>
        <a:xfrm>
          <a:off x="14611350" y="89888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B0555FD6-68A3-4F52-8A48-0F6E828EBA8F}"/>
            </a:ext>
          </a:extLst>
        </xdr:cNvPr>
        <xdr:cNvSpPr txBox="1"/>
      </xdr:nvSpPr>
      <xdr:spPr>
        <a:xfrm>
          <a:off x="14735175" y="95413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545" name="フローチャート: 判断 544">
          <a:extLst>
            <a:ext uri="{FF2B5EF4-FFF2-40B4-BE49-F238E27FC236}">
              <a16:creationId xmlns:a16="http://schemas.microsoft.com/office/drawing/2014/main" id="{0E0DB87E-9957-421F-A3B7-EF1BE75A61D8}"/>
            </a:ext>
          </a:extLst>
        </xdr:cNvPr>
        <xdr:cNvSpPr/>
      </xdr:nvSpPr>
      <xdr:spPr>
        <a:xfrm>
          <a:off x="14649450" y="96772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45538</xdr:rowOff>
    </xdr:from>
    <xdr:to>
      <xdr:col>81</xdr:col>
      <xdr:colOff>101600</xdr:colOff>
      <xdr:row>59</xdr:row>
      <xdr:rowOff>147138</xdr:rowOff>
    </xdr:to>
    <xdr:sp macro="" textlink="">
      <xdr:nvSpPr>
        <xdr:cNvPr id="546" name="フローチャート: 判断 545">
          <a:extLst>
            <a:ext uri="{FF2B5EF4-FFF2-40B4-BE49-F238E27FC236}">
              <a16:creationId xmlns:a16="http://schemas.microsoft.com/office/drawing/2014/main" id="{EA60FCFA-6144-4037-9B6C-0B91A4D85B42}"/>
            </a:ext>
          </a:extLst>
        </xdr:cNvPr>
        <xdr:cNvSpPr/>
      </xdr:nvSpPr>
      <xdr:spPr>
        <a:xfrm>
          <a:off x="13887450" y="961181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47" name="フローチャート: 判断 546">
          <a:extLst>
            <a:ext uri="{FF2B5EF4-FFF2-40B4-BE49-F238E27FC236}">
              <a16:creationId xmlns:a16="http://schemas.microsoft.com/office/drawing/2014/main" id="{996F9D14-F9EA-45F8-9C7A-C8403909A316}"/>
            </a:ext>
          </a:extLst>
        </xdr:cNvPr>
        <xdr:cNvSpPr/>
      </xdr:nvSpPr>
      <xdr:spPr>
        <a:xfrm>
          <a:off x="13096875" y="957924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8" name="フローチャート: 判断 547">
          <a:extLst>
            <a:ext uri="{FF2B5EF4-FFF2-40B4-BE49-F238E27FC236}">
              <a16:creationId xmlns:a16="http://schemas.microsoft.com/office/drawing/2014/main" id="{4E6FDF4B-4B66-4D33-BB9C-34864AA636BC}"/>
            </a:ext>
          </a:extLst>
        </xdr:cNvPr>
        <xdr:cNvSpPr/>
      </xdr:nvSpPr>
      <xdr:spPr>
        <a:xfrm>
          <a:off x="12296775" y="958251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125549</xdr:rowOff>
    </xdr:from>
    <xdr:to>
      <xdr:col>67</xdr:col>
      <xdr:colOff>101600</xdr:colOff>
      <xdr:row>59</xdr:row>
      <xdr:rowOff>55699</xdr:rowOff>
    </xdr:to>
    <xdr:sp macro="" textlink="">
      <xdr:nvSpPr>
        <xdr:cNvPr id="549" name="フローチャート: 判断 548">
          <a:extLst>
            <a:ext uri="{FF2B5EF4-FFF2-40B4-BE49-F238E27FC236}">
              <a16:creationId xmlns:a16="http://schemas.microsoft.com/office/drawing/2014/main" id="{435BAE3B-6A42-4A46-8487-D45F15E78D55}"/>
            </a:ext>
          </a:extLst>
        </xdr:cNvPr>
        <xdr:cNvSpPr/>
      </xdr:nvSpPr>
      <xdr:spPr>
        <a:xfrm>
          <a:off x="11487150" y="95235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5225F274-DC3A-4A45-945D-2E8FB9B574FC}"/>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1897F57-F864-44A3-8CC9-4A38FC1622F7}"/>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2E0CE220-4105-4FCD-9180-B96C21E1D55B}"/>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72C22CDB-B526-45F3-BE84-CA6F6A5694FC}"/>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EE321EB1-2605-432C-BFB1-E41429FA3768}"/>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55" name="楕円 554">
          <a:extLst>
            <a:ext uri="{FF2B5EF4-FFF2-40B4-BE49-F238E27FC236}">
              <a16:creationId xmlns:a16="http://schemas.microsoft.com/office/drawing/2014/main" id="{2DDD5F28-544E-40CD-9EE7-714E0549005C}"/>
            </a:ext>
          </a:extLst>
        </xdr:cNvPr>
        <xdr:cNvSpPr/>
      </xdr:nvSpPr>
      <xdr:spPr>
        <a:xfrm>
          <a:off x="14649450" y="96869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99077</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30704157-07B3-4CBB-9144-89AF42973E37}"/>
            </a:ext>
          </a:extLst>
        </xdr:cNvPr>
        <xdr:cNvSpPr txBox="1"/>
      </xdr:nvSpPr>
      <xdr:spPr>
        <a:xfrm>
          <a:off x="14735175" y="966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557" name="楕円 556">
          <a:extLst>
            <a:ext uri="{FF2B5EF4-FFF2-40B4-BE49-F238E27FC236}">
              <a16:creationId xmlns:a16="http://schemas.microsoft.com/office/drawing/2014/main" id="{0DC3958B-427C-4660-8F60-371F94D37C65}"/>
            </a:ext>
          </a:extLst>
        </xdr:cNvPr>
        <xdr:cNvSpPr/>
      </xdr:nvSpPr>
      <xdr:spPr>
        <a:xfrm>
          <a:off x="13887450" y="96184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60</xdr:row>
      <xdr:rowOff>0</xdr:rowOff>
    </xdr:to>
    <xdr:cxnSp macro="">
      <xdr:nvCxnSpPr>
        <xdr:cNvPr id="558" name="直線コネクタ 557">
          <a:extLst>
            <a:ext uri="{FF2B5EF4-FFF2-40B4-BE49-F238E27FC236}">
              <a16:creationId xmlns:a16="http://schemas.microsoft.com/office/drawing/2014/main" id="{69BE27C8-3DC0-4033-9D36-C0DE6B83E19F}"/>
            </a:ext>
          </a:extLst>
        </xdr:cNvPr>
        <xdr:cNvCxnSpPr/>
      </xdr:nvCxnSpPr>
      <xdr:spPr>
        <a:xfrm>
          <a:off x="13935075" y="9666060"/>
          <a:ext cx="76200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29210</xdr:rowOff>
    </xdr:from>
    <xdr:to>
      <xdr:col>76</xdr:col>
      <xdr:colOff>165100</xdr:colOff>
      <xdr:row>59</xdr:row>
      <xdr:rowOff>130810</xdr:rowOff>
    </xdr:to>
    <xdr:sp macro="" textlink="">
      <xdr:nvSpPr>
        <xdr:cNvPr id="559" name="楕円 558">
          <a:extLst>
            <a:ext uri="{FF2B5EF4-FFF2-40B4-BE49-F238E27FC236}">
              <a16:creationId xmlns:a16="http://schemas.microsoft.com/office/drawing/2014/main" id="{08E2421E-D5FD-40AD-8FB7-8DE794D228AE}"/>
            </a:ext>
          </a:extLst>
        </xdr:cNvPr>
        <xdr:cNvSpPr/>
      </xdr:nvSpPr>
      <xdr:spPr>
        <a:xfrm>
          <a:off x="13096875" y="958913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80010</xdr:rowOff>
    </xdr:from>
    <xdr:to>
      <xdr:col>81</xdr:col>
      <xdr:colOff>50800</xdr:colOff>
      <xdr:row>59</xdr:row>
      <xdr:rowOff>106135</xdr:rowOff>
    </xdr:to>
    <xdr:cxnSp macro="">
      <xdr:nvCxnSpPr>
        <xdr:cNvPr id="560" name="直線コネクタ 559">
          <a:extLst>
            <a:ext uri="{FF2B5EF4-FFF2-40B4-BE49-F238E27FC236}">
              <a16:creationId xmlns:a16="http://schemas.microsoft.com/office/drawing/2014/main" id="{EB318D3F-F7A9-4E7A-8045-B0C72D7BC75D}"/>
            </a:ext>
          </a:extLst>
        </xdr:cNvPr>
        <xdr:cNvCxnSpPr/>
      </xdr:nvCxnSpPr>
      <xdr:spPr>
        <a:xfrm>
          <a:off x="13144500" y="9646285"/>
          <a:ext cx="790575" cy="1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141877</xdr:rowOff>
    </xdr:from>
    <xdr:to>
      <xdr:col>72</xdr:col>
      <xdr:colOff>38100</xdr:colOff>
      <xdr:row>59</xdr:row>
      <xdr:rowOff>72027</xdr:rowOff>
    </xdr:to>
    <xdr:sp macro="" textlink="">
      <xdr:nvSpPr>
        <xdr:cNvPr id="561" name="楕円 560">
          <a:extLst>
            <a:ext uri="{FF2B5EF4-FFF2-40B4-BE49-F238E27FC236}">
              <a16:creationId xmlns:a16="http://schemas.microsoft.com/office/drawing/2014/main" id="{058FA23F-7326-4EA7-8B84-1D25D445ABCE}"/>
            </a:ext>
          </a:extLst>
        </xdr:cNvPr>
        <xdr:cNvSpPr/>
      </xdr:nvSpPr>
      <xdr:spPr>
        <a:xfrm>
          <a:off x="12296775" y="954622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21227</xdr:rowOff>
    </xdr:from>
    <xdr:to>
      <xdr:col>76</xdr:col>
      <xdr:colOff>114300</xdr:colOff>
      <xdr:row>59</xdr:row>
      <xdr:rowOff>80010</xdr:rowOff>
    </xdr:to>
    <xdr:cxnSp macro="">
      <xdr:nvCxnSpPr>
        <xdr:cNvPr id="562" name="直線コネクタ 561">
          <a:extLst>
            <a:ext uri="{FF2B5EF4-FFF2-40B4-BE49-F238E27FC236}">
              <a16:creationId xmlns:a16="http://schemas.microsoft.com/office/drawing/2014/main" id="{C76FBD00-C544-4DB1-BDC8-47894EDC92DA}"/>
            </a:ext>
          </a:extLst>
        </xdr:cNvPr>
        <xdr:cNvCxnSpPr/>
      </xdr:nvCxnSpPr>
      <xdr:spPr>
        <a:xfrm>
          <a:off x="12344400" y="9584327"/>
          <a:ext cx="800100" cy="6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109220</xdr:rowOff>
    </xdr:from>
    <xdr:to>
      <xdr:col>67</xdr:col>
      <xdr:colOff>101600</xdr:colOff>
      <xdr:row>59</xdr:row>
      <xdr:rowOff>39370</xdr:rowOff>
    </xdr:to>
    <xdr:sp macro="" textlink="">
      <xdr:nvSpPr>
        <xdr:cNvPr id="563" name="楕円 562">
          <a:extLst>
            <a:ext uri="{FF2B5EF4-FFF2-40B4-BE49-F238E27FC236}">
              <a16:creationId xmlns:a16="http://schemas.microsoft.com/office/drawing/2014/main" id="{11CFBFE1-2781-4901-BC86-39B429250283}"/>
            </a:ext>
          </a:extLst>
        </xdr:cNvPr>
        <xdr:cNvSpPr/>
      </xdr:nvSpPr>
      <xdr:spPr>
        <a:xfrm>
          <a:off x="11487150" y="95072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160020</xdr:rowOff>
    </xdr:from>
    <xdr:to>
      <xdr:col>71</xdr:col>
      <xdr:colOff>177800</xdr:colOff>
      <xdr:row>59</xdr:row>
      <xdr:rowOff>21227</xdr:rowOff>
    </xdr:to>
    <xdr:cxnSp macro="">
      <xdr:nvCxnSpPr>
        <xdr:cNvPr id="564" name="直線コネクタ 563">
          <a:extLst>
            <a:ext uri="{FF2B5EF4-FFF2-40B4-BE49-F238E27FC236}">
              <a16:creationId xmlns:a16="http://schemas.microsoft.com/office/drawing/2014/main" id="{5641B634-107E-4F68-9BB1-18CEA7001927}"/>
            </a:ext>
          </a:extLst>
        </xdr:cNvPr>
        <xdr:cNvCxnSpPr/>
      </xdr:nvCxnSpPr>
      <xdr:spPr>
        <a:xfrm>
          <a:off x="11534775" y="9564370"/>
          <a:ext cx="809625"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163665</xdr:rowOff>
    </xdr:from>
    <xdr:ext cx="405111" cy="259045"/>
    <xdr:sp macro="" textlink="">
      <xdr:nvSpPr>
        <xdr:cNvPr id="565" name="n_1aveValue【学校施設】&#10;有形固定資産減価償却率">
          <a:extLst>
            <a:ext uri="{FF2B5EF4-FFF2-40B4-BE49-F238E27FC236}">
              <a16:creationId xmlns:a16="http://schemas.microsoft.com/office/drawing/2014/main" id="{1E44FD32-1FB2-46C0-9968-C11D4E94DB5D}"/>
            </a:ext>
          </a:extLst>
        </xdr:cNvPr>
        <xdr:cNvSpPr txBox="1"/>
      </xdr:nvSpPr>
      <xdr:spPr>
        <a:xfrm>
          <a:off x="13745219" y="939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566" name="n_2aveValue【学校施設】&#10;有形固定資産減価償却率">
          <a:extLst>
            <a:ext uri="{FF2B5EF4-FFF2-40B4-BE49-F238E27FC236}">
              <a16:creationId xmlns:a16="http://schemas.microsoft.com/office/drawing/2014/main" id="{AB6A8D5B-A79F-4F0C-B292-AF7D5AE14296}"/>
            </a:ext>
          </a:extLst>
        </xdr:cNvPr>
        <xdr:cNvSpPr txBox="1"/>
      </xdr:nvSpPr>
      <xdr:spPr>
        <a:xfrm>
          <a:off x="12964169" y="9373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112140</xdr:rowOff>
    </xdr:from>
    <xdr:ext cx="405111" cy="259045"/>
    <xdr:sp macro="" textlink="">
      <xdr:nvSpPr>
        <xdr:cNvPr id="567" name="n_3aveValue【学校施設】&#10;有形固定資産減価償却率">
          <a:extLst>
            <a:ext uri="{FF2B5EF4-FFF2-40B4-BE49-F238E27FC236}">
              <a16:creationId xmlns:a16="http://schemas.microsoft.com/office/drawing/2014/main" id="{F7696ABB-A226-4FA9-BB9E-9D02D5E66758}"/>
            </a:ext>
          </a:extLst>
        </xdr:cNvPr>
        <xdr:cNvSpPr txBox="1"/>
      </xdr:nvSpPr>
      <xdr:spPr>
        <a:xfrm>
          <a:off x="12164069" y="967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46826</xdr:rowOff>
    </xdr:from>
    <xdr:ext cx="405111" cy="259045"/>
    <xdr:sp macro="" textlink="">
      <xdr:nvSpPr>
        <xdr:cNvPr id="568" name="n_4aveValue【学校施設】&#10;有形固定資産減価償却率">
          <a:extLst>
            <a:ext uri="{FF2B5EF4-FFF2-40B4-BE49-F238E27FC236}">
              <a16:creationId xmlns:a16="http://schemas.microsoft.com/office/drawing/2014/main" id="{92390916-7EE1-4017-81FE-64EDA546D641}"/>
            </a:ext>
          </a:extLst>
        </xdr:cNvPr>
        <xdr:cNvSpPr txBox="1"/>
      </xdr:nvSpPr>
      <xdr:spPr>
        <a:xfrm>
          <a:off x="11354444" y="9613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148062</xdr:rowOff>
    </xdr:from>
    <xdr:ext cx="405111" cy="259045"/>
    <xdr:sp macro="" textlink="">
      <xdr:nvSpPr>
        <xdr:cNvPr id="569" name="n_1mainValue【学校施設】&#10;有形固定資産減価償却率">
          <a:extLst>
            <a:ext uri="{FF2B5EF4-FFF2-40B4-BE49-F238E27FC236}">
              <a16:creationId xmlns:a16="http://schemas.microsoft.com/office/drawing/2014/main" id="{AE34B169-5E2C-4946-BDA4-28630A029CF3}"/>
            </a:ext>
          </a:extLst>
        </xdr:cNvPr>
        <xdr:cNvSpPr txBox="1"/>
      </xdr:nvSpPr>
      <xdr:spPr>
        <a:xfrm>
          <a:off x="13745219" y="970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121937</xdr:rowOff>
    </xdr:from>
    <xdr:ext cx="405111" cy="259045"/>
    <xdr:sp macro="" textlink="">
      <xdr:nvSpPr>
        <xdr:cNvPr id="570" name="n_2mainValue【学校施設】&#10;有形固定資産減価償却率">
          <a:extLst>
            <a:ext uri="{FF2B5EF4-FFF2-40B4-BE49-F238E27FC236}">
              <a16:creationId xmlns:a16="http://schemas.microsoft.com/office/drawing/2014/main" id="{8AD601E1-4E8D-4306-A9AB-232A0CC2F191}"/>
            </a:ext>
          </a:extLst>
        </xdr:cNvPr>
        <xdr:cNvSpPr txBox="1"/>
      </xdr:nvSpPr>
      <xdr:spPr>
        <a:xfrm>
          <a:off x="12964169" y="968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88554</xdr:rowOff>
    </xdr:from>
    <xdr:ext cx="405111" cy="259045"/>
    <xdr:sp macro="" textlink="">
      <xdr:nvSpPr>
        <xdr:cNvPr id="571" name="n_3mainValue【学校施設】&#10;有形固定資産減価償却率">
          <a:extLst>
            <a:ext uri="{FF2B5EF4-FFF2-40B4-BE49-F238E27FC236}">
              <a16:creationId xmlns:a16="http://schemas.microsoft.com/office/drawing/2014/main" id="{952EBD0C-93E1-42F5-B5C5-21E07C10F8AB}"/>
            </a:ext>
          </a:extLst>
        </xdr:cNvPr>
        <xdr:cNvSpPr txBox="1"/>
      </xdr:nvSpPr>
      <xdr:spPr>
        <a:xfrm>
          <a:off x="12164069" y="9324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572" name="n_4mainValue【学校施設】&#10;有形固定資産減価償却率">
          <a:extLst>
            <a:ext uri="{FF2B5EF4-FFF2-40B4-BE49-F238E27FC236}">
              <a16:creationId xmlns:a16="http://schemas.microsoft.com/office/drawing/2014/main" id="{51B8CB6C-82BA-4B97-8AEA-27FAA4ABD310}"/>
            </a:ext>
          </a:extLst>
        </xdr:cNvPr>
        <xdr:cNvSpPr txBox="1"/>
      </xdr:nvSpPr>
      <xdr:spPr>
        <a:xfrm>
          <a:off x="11354444" y="929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3EEC1D7A-511C-4755-93D0-0F14AF3CD160}"/>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BE5D5C6C-FDD5-48D8-851A-1C337CEF1434}"/>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5F9804B1-66E6-4C1F-9B37-042179EEEA13}"/>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0A71096F-320C-44DB-B275-476680060CFA}"/>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85037A63-9B38-44DC-AF03-D7728459F0E9}"/>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3C0FB49D-5170-4B86-AFA1-107B5A1A1E4A}"/>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1FE9418F-DF66-4D12-A8E7-3CA708F0B975}"/>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0FD32A61-A196-4495-ABA9-0ABDB1AF4181}"/>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3E3A3042-3E8D-4F0F-8242-E81C8B3D0852}"/>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E9E061B4-23F5-412A-BCFE-A3C198A369B0}"/>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3" name="直線コネクタ 582">
          <a:extLst>
            <a:ext uri="{FF2B5EF4-FFF2-40B4-BE49-F238E27FC236}">
              <a16:creationId xmlns:a16="http://schemas.microsoft.com/office/drawing/2014/main" id="{33EFCE2B-F4EA-45E7-BBC7-7CFB8C3CCC47}"/>
            </a:ext>
          </a:extLst>
        </xdr:cNvPr>
        <xdr:cNvCxnSpPr/>
      </xdr:nvCxnSpPr>
      <xdr:spPr>
        <a:xfrm>
          <a:off x="16459200" y="1037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4" name="テキスト ボックス 583">
          <a:extLst>
            <a:ext uri="{FF2B5EF4-FFF2-40B4-BE49-F238E27FC236}">
              <a16:creationId xmlns:a16="http://schemas.microsoft.com/office/drawing/2014/main" id="{E0AB4C5D-EE46-43CA-9278-87EE6657E8ED}"/>
            </a:ext>
          </a:extLst>
        </xdr:cNvPr>
        <xdr:cNvSpPr txBox="1"/>
      </xdr:nvSpPr>
      <xdr:spPr>
        <a:xfrm>
          <a:off x="16052346"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5" name="直線コネクタ 584">
          <a:extLst>
            <a:ext uri="{FF2B5EF4-FFF2-40B4-BE49-F238E27FC236}">
              <a16:creationId xmlns:a16="http://schemas.microsoft.com/office/drawing/2014/main" id="{3BD2D66B-EF4E-4EF8-BFC9-0D8E54940111}"/>
            </a:ext>
          </a:extLst>
        </xdr:cNvPr>
        <xdr:cNvCxnSpPr/>
      </xdr:nvCxnSpPr>
      <xdr:spPr>
        <a:xfrm>
          <a:off x="16459200" y="994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6" name="テキスト ボックス 585">
          <a:extLst>
            <a:ext uri="{FF2B5EF4-FFF2-40B4-BE49-F238E27FC236}">
              <a16:creationId xmlns:a16="http://schemas.microsoft.com/office/drawing/2014/main" id="{B45FF971-74CA-4CCA-AE1F-1A23250C2C0C}"/>
            </a:ext>
          </a:extLst>
        </xdr:cNvPr>
        <xdr:cNvSpPr txBox="1"/>
      </xdr:nvSpPr>
      <xdr:spPr>
        <a:xfrm>
          <a:off x="16052346" y="980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7" name="直線コネクタ 586">
          <a:extLst>
            <a:ext uri="{FF2B5EF4-FFF2-40B4-BE49-F238E27FC236}">
              <a16:creationId xmlns:a16="http://schemas.microsoft.com/office/drawing/2014/main" id="{378F95C8-7251-4A2E-950B-80F7521E0FA4}"/>
            </a:ext>
          </a:extLst>
        </xdr:cNvPr>
        <xdr:cNvCxnSpPr/>
      </xdr:nvCxnSpPr>
      <xdr:spPr>
        <a:xfrm>
          <a:off x="16459200" y="951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8" name="テキスト ボックス 587">
          <a:extLst>
            <a:ext uri="{FF2B5EF4-FFF2-40B4-BE49-F238E27FC236}">
              <a16:creationId xmlns:a16="http://schemas.microsoft.com/office/drawing/2014/main" id="{2AFCF064-D9C7-411B-AFE1-6E4489A29123}"/>
            </a:ext>
          </a:extLst>
        </xdr:cNvPr>
        <xdr:cNvSpPr txBox="1"/>
      </xdr:nvSpPr>
      <xdr:spPr>
        <a:xfrm>
          <a:off x="16052346" y="937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9" name="直線コネクタ 588">
          <a:extLst>
            <a:ext uri="{FF2B5EF4-FFF2-40B4-BE49-F238E27FC236}">
              <a16:creationId xmlns:a16="http://schemas.microsoft.com/office/drawing/2014/main" id="{A693DEB0-9032-471A-A8DE-CDCC2393C2F6}"/>
            </a:ext>
          </a:extLst>
        </xdr:cNvPr>
        <xdr:cNvCxnSpPr/>
      </xdr:nvCxnSpPr>
      <xdr:spPr>
        <a:xfrm>
          <a:off x="16459200" y="907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0" name="テキスト ボックス 589">
          <a:extLst>
            <a:ext uri="{FF2B5EF4-FFF2-40B4-BE49-F238E27FC236}">
              <a16:creationId xmlns:a16="http://schemas.microsoft.com/office/drawing/2014/main" id="{5CF4089F-DAC1-4711-A3F8-54262C4ED3D1}"/>
            </a:ext>
          </a:extLst>
        </xdr:cNvPr>
        <xdr:cNvSpPr txBox="1"/>
      </xdr:nvSpPr>
      <xdr:spPr>
        <a:xfrm>
          <a:off x="16052346" y="894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78D219EC-0BBD-4F65-915C-249CE1635A8E}"/>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6DCDB7C2-23CD-4191-BB48-576A6D15F5E3}"/>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2F79AB39-7ADD-44BF-9172-7EAFE119330B}"/>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61722</xdr:rowOff>
    </xdr:from>
    <xdr:to>
      <xdr:col>116</xdr:col>
      <xdr:colOff>62864</xdr:colOff>
      <xdr:row>63</xdr:row>
      <xdr:rowOff>42749</xdr:rowOff>
    </xdr:to>
    <xdr:cxnSp macro="">
      <xdr:nvCxnSpPr>
        <xdr:cNvPr id="594" name="直線コネクタ 593">
          <a:extLst>
            <a:ext uri="{FF2B5EF4-FFF2-40B4-BE49-F238E27FC236}">
              <a16:creationId xmlns:a16="http://schemas.microsoft.com/office/drawing/2014/main" id="{D7CC13BA-B3C7-42DD-931A-483634902D82}"/>
            </a:ext>
          </a:extLst>
        </xdr:cNvPr>
        <xdr:cNvCxnSpPr/>
      </xdr:nvCxnSpPr>
      <xdr:spPr>
        <a:xfrm flipV="1">
          <a:off x="19954239" y="9142222"/>
          <a:ext cx="0" cy="111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46576</xdr:rowOff>
    </xdr:from>
    <xdr:ext cx="469744" cy="259045"/>
    <xdr:sp macro="" textlink="">
      <xdr:nvSpPr>
        <xdr:cNvPr id="595" name="【学校施設】&#10;一人当たり面積最小値テキスト">
          <a:extLst>
            <a:ext uri="{FF2B5EF4-FFF2-40B4-BE49-F238E27FC236}">
              <a16:creationId xmlns:a16="http://schemas.microsoft.com/office/drawing/2014/main" id="{4AC81345-F9E7-4104-B831-454D8E5D946D}"/>
            </a:ext>
          </a:extLst>
        </xdr:cNvPr>
        <xdr:cNvSpPr txBox="1"/>
      </xdr:nvSpPr>
      <xdr:spPr>
        <a:xfrm>
          <a:off x="19992975" y="1026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42749</xdr:rowOff>
    </xdr:from>
    <xdr:to>
      <xdr:col>116</xdr:col>
      <xdr:colOff>152400</xdr:colOff>
      <xdr:row>63</xdr:row>
      <xdr:rowOff>42749</xdr:rowOff>
    </xdr:to>
    <xdr:cxnSp macro="">
      <xdr:nvCxnSpPr>
        <xdr:cNvPr id="596" name="直線コネクタ 595">
          <a:extLst>
            <a:ext uri="{FF2B5EF4-FFF2-40B4-BE49-F238E27FC236}">
              <a16:creationId xmlns:a16="http://schemas.microsoft.com/office/drawing/2014/main" id="{FF06B5C5-7D9A-4F51-B3D6-95B210C7966C}"/>
            </a:ext>
          </a:extLst>
        </xdr:cNvPr>
        <xdr:cNvCxnSpPr/>
      </xdr:nvCxnSpPr>
      <xdr:spPr>
        <a:xfrm>
          <a:off x="19878675" y="1025672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8399</xdr:rowOff>
    </xdr:from>
    <xdr:ext cx="469744" cy="259045"/>
    <xdr:sp macro="" textlink="">
      <xdr:nvSpPr>
        <xdr:cNvPr id="597" name="【学校施設】&#10;一人当たり面積最大値テキスト">
          <a:extLst>
            <a:ext uri="{FF2B5EF4-FFF2-40B4-BE49-F238E27FC236}">
              <a16:creationId xmlns:a16="http://schemas.microsoft.com/office/drawing/2014/main" id="{3ECF0A54-D3B6-4464-8143-1A7642F8275C}"/>
            </a:ext>
          </a:extLst>
        </xdr:cNvPr>
        <xdr:cNvSpPr txBox="1"/>
      </xdr:nvSpPr>
      <xdr:spPr>
        <a:xfrm>
          <a:off x="19992975" y="892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61722</xdr:rowOff>
    </xdr:from>
    <xdr:to>
      <xdr:col>116</xdr:col>
      <xdr:colOff>152400</xdr:colOff>
      <xdr:row>56</xdr:row>
      <xdr:rowOff>61722</xdr:rowOff>
    </xdr:to>
    <xdr:cxnSp macro="">
      <xdr:nvCxnSpPr>
        <xdr:cNvPr id="598" name="直線コネクタ 597">
          <a:extLst>
            <a:ext uri="{FF2B5EF4-FFF2-40B4-BE49-F238E27FC236}">
              <a16:creationId xmlns:a16="http://schemas.microsoft.com/office/drawing/2014/main" id="{0DEBC91D-0DD0-44A1-B86E-1C3F9B8FBC1E}"/>
            </a:ext>
          </a:extLst>
        </xdr:cNvPr>
        <xdr:cNvCxnSpPr/>
      </xdr:nvCxnSpPr>
      <xdr:spPr>
        <a:xfrm>
          <a:off x="19878675" y="91422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41114</xdr:rowOff>
    </xdr:from>
    <xdr:ext cx="469744" cy="259045"/>
    <xdr:sp macro="" textlink="">
      <xdr:nvSpPr>
        <xdr:cNvPr id="599" name="【学校施設】&#10;一人当たり面積平均値テキスト">
          <a:extLst>
            <a:ext uri="{FF2B5EF4-FFF2-40B4-BE49-F238E27FC236}">
              <a16:creationId xmlns:a16="http://schemas.microsoft.com/office/drawing/2014/main" id="{A2B986DB-88C2-4D45-8282-61D54AC2558A}"/>
            </a:ext>
          </a:extLst>
        </xdr:cNvPr>
        <xdr:cNvSpPr txBox="1"/>
      </xdr:nvSpPr>
      <xdr:spPr>
        <a:xfrm>
          <a:off x="19992975" y="976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18237</xdr:rowOff>
    </xdr:from>
    <xdr:to>
      <xdr:col>116</xdr:col>
      <xdr:colOff>114300</xdr:colOff>
      <xdr:row>61</xdr:row>
      <xdr:rowOff>119837</xdr:rowOff>
    </xdr:to>
    <xdr:sp macro="" textlink="">
      <xdr:nvSpPr>
        <xdr:cNvPr id="600" name="フローチャート: 判断 599">
          <a:extLst>
            <a:ext uri="{FF2B5EF4-FFF2-40B4-BE49-F238E27FC236}">
              <a16:creationId xmlns:a16="http://schemas.microsoft.com/office/drawing/2014/main" id="{B0B03EF7-3BCE-48BA-88E6-AEB5F9A509BE}"/>
            </a:ext>
          </a:extLst>
        </xdr:cNvPr>
        <xdr:cNvSpPr/>
      </xdr:nvSpPr>
      <xdr:spPr>
        <a:xfrm>
          <a:off x="19897725" y="990518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28981</xdr:rowOff>
    </xdr:from>
    <xdr:to>
      <xdr:col>112</xdr:col>
      <xdr:colOff>38100</xdr:colOff>
      <xdr:row>61</xdr:row>
      <xdr:rowOff>130581</xdr:rowOff>
    </xdr:to>
    <xdr:sp macro="" textlink="">
      <xdr:nvSpPr>
        <xdr:cNvPr id="601" name="フローチャート: 判断 600">
          <a:extLst>
            <a:ext uri="{FF2B5EF4-FFF2-40B4-BE49-F238E27FC236}">
              <a16:creationId xmlns:a16="http://schemas.microsoft.com/office/drawing/2014/main" id="{22277B7D-AF22-421F-A338-C64DBB477FFF}"/>
            </a:ext>
          </a:extLst>
        </xdr:cNvPr>
        <xdr:cNvSpPr/>
      </xdr:nvSpPr>
      <xdr:spPr>
        <a:xfrm>
          <a:off x="19154775" y="991275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22809</xdr:rowOff>
    </xdr:from>
    <xdr:to>
      <xdr:col>107</xdr:col>
      <xdr:colOff>101600</xdr:colOff>
      <xdr:row>61</xdr:row>
      <xdr:rowOff>124409</xdr:rowOff>
    </xdr:to>
    <xdr:sp macro="" textlink="">
      <xdr:nvSpPr>
        <xdr:cNvPr id="602" name="フローチャート: 判断 601">
          <a:extLst>
            <a:ext uri="{FF2B5EF4-FFF2-40B4-BE49-F238E27FC236}">
              <a16:creationId xmlns:a16="http://schemas.microsoft.com/office/drawing/2014/main" id="{3AFB5DA4-23B6-4D95-958B-7785956F7B4C}"/>
            </a:ext>
          </a:extLst>
        </xdr:cNvPr>
        <xdr:cNvSpPr/>
      </xdr:nvSpPr>
      <xdr:spPr>
        <a:xfrm>
          <a:off x="18345150" y="991293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23723</xdr:rowOff>
    </xdr:from>
    <xdr:to>
      <xdr:col>102</xdr:col>
      <xdr:colOff>165100</xdr:colOff>
      <xdr:row>61</xdr:row>
      <xdr:rowOff>125323</xdr:rowOff>
    </xdr:to>
    <xdr:sp macro="" textlink="">
      <xdr:nvSpPr>
        <xdr:cNvPr id="603" name="フローチャート: 判断 602">
          <a:extLst>
            <a:ext uri="{FF2B5EF4-FFF2-40B4-BE49-F238E27FC236}">
              <a16:creationId xmlns:a16="http://schemas.microsoft.com/office/drawing/2014/main" id="{7213E1BF-054D-4FBC-972A-6FE9418BF941}"/>
            </a:ext>
          </a:extLst>
        </xdr:cNvPr>
        <xdr:cNvSpPr/>
      </xdr:nvSpPr>
      <xdr:spPr>
        <a:xfrm>
          <a:off x="17554575" y="99138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23952</xdr:rowOff>
    </xdr:from>
    <xdr:to>
      <xdr:col>98</xdr:col>
      <xdr:colOff>38100</xdr:colOff>
      <xdr:row>61</xdr:row>
      <xdr:rowOff>125552</xdr:rowOff>
    </xdr:to>
    <xdr:sp macro="" textlink="">
      <xdr:nvSpPr>
        <xdr:cNvPr id="604" name="フローチャート: 判断 603">
          <a:extLst>
            <a:ext uri="{FF2B5EF4-FFF2-40B4-BE49-F238E27FC236}">
              <a16:creationId xmlns:a16="http://schemas.microsoft.com/office/drawing/2014/main" id="{4997690F-ECCD-45FF-97A0-FC5F709CA5F2}"/>
            </a:ext>
          </a:extLst>
        </xdr:cNvPr>
        <xdr:cNvSpPr/>
      </xdr:nvSpPr>
      <xdr:spPr>
        <a:xfrm>
          <a:off x="16754475" y="991407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158391B-A57B-404A-86D7-A8C6377F1033}"/>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B68BD5C-2B21-4B34-8203-27CCF4A006E1}"/>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0ADB28B-F1B6-491F-8F74-0EB1138C2266}"/>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8874541-5A8A-477C-836A-A5D767B39B38}"/>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CC2AB9B7-7121-4035-9B3B-51C8AFACE4B3}"/>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101676</xdr:rowOff>
    </xdr:from>
    <xdr:to>
      <xdr:col>116</xdr:col>
      <xdr:colOff>114300</xdr:colOff>
      <xdr:row>62</xdr:row>
      <xdr:rowOff>31826</xdr:rowOff>
    </xdr:to>
    <xdr:sp macro="" textlink="">
      <xdr:nvSpPr>
        <xdr:cNvPr id="610" name="楕円 609">
          <a:extLst>
            <a:ext uri="{FF2B5EF4-FFF2-40B4-BE49-F238E27FC236}">
              <a16:creationId xmlns:a16="http://schemas.microsoft.com/office/drawing/2014/main" id="{F1894CC5-B9FC-43C7-B9C9-473F2A741B65}"/>
            </a:ext>
          </a:extLst>
        </xdr:cNvPr>
        <xdr:cNvSpPr/>
      </xdr:nvSpPr>
      <xdr:spPr>
        <a:xfrm>
          <a:off x="19897725" y="999180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80103</xdr:rowOff>
    </xdr:from>
    <xdr:ext cx="469744" cy="259045"/>
    <xdr:sp macro="" textlink="">
      <xdr:nvSpPr>
        <xdr:cNvPr id="611" name="【学校施設】&#10;一人当たり面積該当値テキスト">
          <a:extLst>
            <a:ext uri="{FF2B5EF4-FFF2-40B4-BE49-F238E27FC236}">
              <a16:creationId xmlns:a16="http://schemas.microsoft.com/office/drawing/2014/main" id="{EAFDD71C-2F2D-4FD3-8399-9B0F0E4D230C}"/>
            </a:ext>
          </a:extLst>
        </xdr:cNvPr>
        <xdr:cNvSpPr txBox="1"/>
      </xdr:nvSpPr>
      <xdr:spPr>
        <a:xfrm>
          <a:off x="19992975" y="997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107620</xdr:rowOff>
    </xdr:from>
    <xdr:to>
      <xdr:col>112</xdr:col>
      <xdr:colOff>38100</xdr:colOff>
      <xdr:row>62</xdr:row>
      <xdr:rowOff>37770</xdr:rowOff>
    </xdr:to>
    <xdr:sp macro="" textlink="">
      <xdr:nvSpPr>
        <xdr:cNvPr id="612" name="楕円 611">
          <a:extLst>
            <a:ext uri="{FF2B5EF4-FFF2-40B4-BE49-F238E27FC236}">
              <a16:creationId xmlns:a16="http://schemas.microsoft.com/office/drawing/2014/main" id="{E068E5F8-83F9-4881-9DDD-57E4050153D9}"/>
            </a:ext>
          </a:extLst>
        </xdr:cNvPr>
        <xdr:cNvSpPr/>
      </xdr:nvSpPr>
      <xdr:spPr>
        <a:xfrm>
          <a:off x="19154775" y="99913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152476</xdr:rowOff>
    </xdr:from>
    <xdr:to>
      <xdr:col>116</xdr:col>
      <xdr:colOff>63500</xdr:colOff>
      <xdr:row>61</xdr:row>
      <xdr:rowOff>158420</xdr:rowOff>
    </xdr:to>
    <xdr:cxnSp macro="">
      <xdr:nvCxnSpPr>
        <xdr:cNvPr id="613" name="直線コネクタ 612">
          <a:extLst>
            <a:ext uri="{FF2B5EF4-FFF2-40B4-BE49-F238E27FC236}">
              <a16:creationId xmlns:a16="http://schemas.microsoft.com/office/drawing/2014/main" id="{065815C4-7541-4496-9F3C-D3476DBB2694}"/>
            </a:ext>
          </a:extLst>
        </xdr:cNvPr>
        <xdr:cNvCxnSpPr/>
      </xdr:nvCxnSpPr>
      <xdr:spPr>
        <a:xfrm flipV="1">
          <a:off x="19202400" y="10039426"/>
          <a:ext cx="752475"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103505</xdr:rowOff>
    </xdr:from>
    <xdr:to>
      <xdr:col>107</xdr:col>
      <xdr:colOff>101600</xdr:colOff>
      <xdr:row>62</xdr:row>
      <xdr:rowOff>33655</xdr:rowOff>
    </xdr:to>
    <xdr:sp macro="" textlink="">
      <xdr:nvSpPr>
        <xdr:cNvPr id="614" name="楕円 613">
          <a:extLst>
            <a:ext uri="{FF2B5EF4-FFF2-40B4-BE49-F238E27FC236}">
              <a16:creationId xmlns:a16="http://schemas.microsoft.com/office/drawing/2014/main" id="{8707A482-9473-4AFD-9AE9-C611D79BBD20}"/>
            </a:ext>
          </a:extLst>
        </xdr:cNvPr>
        <xdr:cNvSpPr/>
      </xdr:nvSpPr>
      <xdr:spPr>
        <a:xfrm>
          <a:off x="18345150" y="999363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154305</xdr:rowOff>
    </xdr:from>
    <xdr:to>
      <xdr:col>111</xdr:col>
      <xdr:colOff>177800</xdr:colOff>
      <xdr:row>61</xdr:row>
      <xdr:rowOff>158420</xdr:rowOff>
    </xdr:to>
    <xdr:cxnSp macro="">
      <xdr:nvCxnSpPr>
        <xdr:cNvPr id="615" name="直線コネクタ 614">
          <a:extLst>
            <a:ext uri="{FF2B5EF4-FFF2-40B4-BE49-F238E27FC236}">
              <a16:creationId xmlns:a16="http://schemas.microsoft.com/office/drawing/2014/main" id="{2E69CD6A-CE10-4898-8236-E63E41F541A7}"/>
            </a:ext>
          </a:extLst>
        </xdr:cNvPr>
        <xdr:cNvCxnSpPr/>
      </xdr:nvCxnSpPr>
      <xdr:spPr>
        <a:xfrm>
          <a:off x="18392775" y="10041255"/>
          <a:ext cx="809625"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103277</xdr:rowOff>
    </xdr:from>
    <xdr:to>
      <xdr:col>102</xdr:col>
      <xdr:colOff>165100</xdr:colOff>
      <xdr:row>62</xdr:row>
      <xdr:rowOff>33427</xdr:rowOff>
    </xdr:to>
    <xdr:sp macro="" textlink="">
      <xdr:nvSpPr>
        <xdr:cNvPr id="616" name="楕円 615">
          <a:extLst>
            <a:ext uri="{FF2B5EF4-FFF2-40B4-BE49-F238E27FC236}">
              <a16:creationId xmlns:a16="http://schemas.microsoft.com/office/drawing/2014/main" id="{512EDA4C-EE40-4558-A251-E552D9EFB186}"/>
            </a:ext>
          </a:extLst>
        </xdr:cNvPr>
        <xdr:cNvSpPr/>
      </xdr:nvSpPr>
      <xdr:spPr>
        <a:xfrm>
          <a:off x="17554575" y="999340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154077</xdr:rowOff>
    </xdr:from>
    <xdr:to>
      <xdr:col>107</xdr:col>
      <xdr:colOff>50800</xdr:colOff>
      <xdr:row>61</xdr:row>
      <xdr:rowOff>154305</xdr:rowOff>
    </xdr:to>
    <xdr:cxnSp macro="">
      <xdr:nvCxnSpPr>
        <xdr:cNvPr id="617" name="直線コネクタ 616">
          <a:extLst>
            <a:ext uri="{FF2B5EF4-FFF2-40B4-BE49-F238E27FC236}">
              <a16:creationId xmlns:a16="http://schemas.microsoft.com/office/drawing/2014/main" id="{18C70CE9-1024-4C6F-B6B7-C19D36B7BA87}"/>
            </a:ext>
          </a:extLst>
        </xdr:cNvPr>
        <xdr:cNvCxnSpPr/>
      </xdr:nvCxnSpPr>
      <xdr:spPr>
        <a:xfrm>
          <a:off x="17602200" y="10041027"/>
          <a:ext cx="790575"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83159</xdr:rowOff>
    </xdr:from>
    <xdr:to>
      <xdr:col>98</xdr:col>
      <xdr:colOff>38100</xdr:colOff>
      <xdr:row>62</xdr:row>
      <xdr:rowOff>13309</xdr:rowOff>
    </xdr:to>
    <xdr:sp macro="" textlink="">
      <xdr:nvSpPr>
        <xdr:cNvPr id="618" name="楕円 617">
          <a:extLst>
            <a:ext uri="{FF2B5EF4-FFF2-40B4-BE49-F238E27FC236}">
              <a16:creationId xmlns:a16="http://schemas.microsoft.com/office/drawing/2014/main" id="{95188623-EA16-4E5D-9401-E090AFBD1F8B}"/>
            </a:ext>
          </a:extLst>
        </xdr:cNvPr>
        <xdr:cNvSpPr/>
      </xdr:nvSpPr>
      <xdr:spPr>
        <a:xfrm>
          <a:off x="16754475" y="997328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133959</xdr:rowOff>
    </xdr:from>
    <xdr:to>
      <xdr:col>102</xdr:col>
      <xdr:colOff>114300</xdr:colOff>
      <xdr:row>61</xdr:row>
      <xdr:rowOff>154077</xdr:rowOff>
    </xdr:to>
    <xdr:cxnSp macro="">
      <xdr:nvCxnSpPr>
        <xdr:cNvPr id="619" name="直線コネクタ 618">
          <a:extLst>
            <a:ext uri="{FF2B5EF4-FFF2-40B4-BE49-F238E27FC236}">
              <a16:creationId xmlns:a16="http://schemas.microsoft.com/office/drawing/2014/main" id="{3C26AF1A-0A25-43B1-8671-2422F2763CB6}"/>
            </a:ext>
          </a:extLst>
        </xdr:cNvPr>
        <xdr:cNvCxnSpPr/>
      </xdr:nvCxnSpPr>
      <xdr:spPr>
        <a:xfrm>
          <a:off x="16802100" y="10020909"/>
          <a:ext cx="8001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147108</xdr:rowOff>
    </xdr:from>
    <xdr:ext cx="469744" cy="259045"/>
    <xdr:sp macro="" textlink="">
      <xdr:nvSpPr>
        <xdr:cNvPr id="620" name="n_1aveValue【学校施設】&#10;一人当たり面積">
          <a:extLst>
            <a:ext uri="{FF2B5EF4-FFF2-40B4-BE49-F238E27FC236}">
              <a16:creationId xmlns:a16="http://schemas.microsoft.com/office/drawing/2014/main" id="{46CE4AFD-991D-4F47-B632-C36DF55B16CD}"/>
            </a:ext>
          </a:extLst>
        </xdr:cNvPr>
        <xdr:cNvSpPr txBox="1"/>
      </xdr:nvSpPr>
      <xdr:spPr>
        <a:xfrm>
          <a:off x="18983402" y="970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140936</xdr:rowOff>
    </xdr:from>
    <xdr:ext cx="469744" cy="259045"/>
    <xdr:sp macro="" textlink="">
      <xdr:nvSpPr>
        <xdr:cNvPr id="621" name="n_2aveValue【学校施設】&#10;一人当たり面積">
          <a:extLst>
            <a:ext uri="{FF2B5EF4-FFF2-40B4-BE49-F238E27FC236}">
              <a16:creationId xmlns:a16="http://schemas.microsoft.com/office/drawing/2014/main" id="{3A075103-01F4-400B-B7F9-CF308BC56EDD}"/>
            </a:ext>
          </a:extLst>
        </xdr:cNvPr>
        <xdr:cNvSpPr txBox="1"/>
      </xdr:nvSpPr>
      <xdr:spPr>
        <a:xfrm>
          <a:off x="18183302" y="970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141850</xdr:rowOff>
    </xdr:from>
    <xdr:ext cx="469744" cy="259045"/>
    <xdr:sp macro="" textlink="">
      <xdr:nvSpPr>
        <xdr:cNvPr id="622" name="n_3aveValue【学校施設】&#10;一人当たり面積">
          <a:extLst>
            <a:ext uri="{FF2B5EF4-FFF2-40B4-BE49-F238E27FC236}">
              <a16:creationId xmlns:a16="http://schemas.microsoft.com/office/drawing/2014/main" id="{F3CAED1A-17BF-408C-BAF5-3CCBD9AC78F4}"/>
            </a:ext>
          </a:extLst>
        </xdr:cNvPr>
        <xdr:cNvSpPr txBox="1"/>
      </xdr:nvSpPr>
      <xdr:spPr>
        <a:xfrm>
          <a:off x="17383202" y="970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142079</xdr:rowOff>
    </xdr:from>
    <xdr:ext cx="469744" cy="259045"/>
    <xdr:sp macro="" textlink="">
      <xdr:nvSpPr>
        <xdr:cNvPr id="623" name="n_4aveValue【学校施設】&#10;一人当たり面積">
          <a:extLst>
            <a:ext uri="{FF2B5EF4-FFF2-40B4-BE49-F238E27FC236}">
              <a16:creationId xmlns:a16="http://schemas.microsoft.com/office/drawing/2014/main" id="{A655AD78-97FF-4BFD-A8E1-471320C6ACB3}"/>
            </a:ext>
          </a:extLst>
        </xdr:cNvPr>
        <xdr:cNvSpPr txBox="1"/>
      </xdr:nvSpPr>
      <xdr:spPr>
        <a:xfrm>
          <a:off x="16592627" y="970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28897</xdr:rowOff>
    </xdr:from>
    <xdr:ext cx="469744" cy="259045"/>
    <xdr:sp macro="" textlink="">
      <xdr:nvSpPr>
        <xdr:cNvPr id="624" name="n_1mainValue【学校施設】&#10;一人当たり面積">
          <a:extLst>
            <a:ext uri="{FF2B5EF4-FFF2-40B4-BE49-F238E27FC236}">
              <a16:creationId xmlns:a16="http://schemas.microsoft.com/office/drawing/2014/main" id="{A2BF7F0D-D2B3-47D6-B4A8-AB8B576B04C3}"/>
            </a:ext>
          </a:extLst>
        </xdr:cNvPr>
        <xdr:cNvSpPr txBox="1"/>
      </xdr:nvSpPr>
      <xdr:spPr>
        <a:xfrm>
          <a:off x="18983402" y="1007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24782</xdr:rowOff>
    </xdr:from>
    <xdr:ext cx="469744" cy="259045"/>
    <xdr:sp macro="" textlink="">
      <xdr:nvSpPr>
        <xdr:cNvPr id="625" name="n_2mainValue【学校施設】&#10;一人当たり面積">
          <a:extLst>
            <a:ext uri="{FF2B5EF4-FFF2-40B4-BE49-F238E27FC236}">
              <a16:creationId xmlns:a16="http://schemas.microsoft.com/office/drawing/2014/main" id="{FA6BC322-4353-47D0-9D77-2C636944773A}"/>
            </a:ext>
          </a:extLst>
        </xdr:cNvPr>
        <xdr:cNvSpPr txBox="1"/>
      </xdr:nvSpPr>
      <xdr:spPr>
        <a:xfrm>
          <a:off x="18183302" y="1007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24554</xdr:rowOff>
    </xdr:from>
    <xdr:ext cx="469744" cy="259045"/>
    <xdr:sp macro="" textlink="">
      <xdr:nvSpPr>
        <xdr:cNvPr id="626" name="n_3mainValue【学校施設】&#10;一人当たり面積">
          <a:extLst>
            <a:ext uri="{FF2B5EF4-FFF2-40B4-BE49-F238E27FC236}">
              <a16:creationId xmlns:a16="http://schemas.microsoft.com/office/drawing/2014/main" id="{AE933D86-DB32-4AB1-BF77-2A1E4E6A9C2F}"/>
            </a:ext>
          </a:extLst>
        </xdr:cNvPr>
        <xdr:cNvSpPr txBox="1"/>
      </xdr:nvSpPr>
      <xdr:spPr>
        <a:xfrm>
          <a:off x="17383202" y="1007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4436</xdr:rowOff>
    </xdr:from>
    <xdr:ext cx="469744" cy="259045"/>
    <xdr:sp macro="" textlink="">
      <xdr:nvSpPr>
        <xdr:cNvPr id="627" name="n_4mainValue【学校施設】&#10;一人当たり面積">
          <a:extLst>
            <a:ext uri="{FF2B5EF4-FFF2-40B4-BE49-F238E27FC236}">
              <a16:creationId xmlns:a16="http://schemas.microsoft.com/office/drawing/2014/main" id="{C0903913-181B-411E-8C68-D3DEC74174BC}"/>
            </a:ext>
          </a:extLst>
        </xdr:cNvPr>
        <xdr:cNvSpPr txBox="1"/>
      </xdr:nvSpPr>
      <xdr:spPr>
        <a:xfrm>
          <a:off x="16592627" y="1005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5C513B73-C5FF-4BED-AEA9-5BDDCA36ED8E}"/>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EDE41414-6CDF-415F-A71A-329DC61C49A1}"/>
            </a:ext>
          </a:extLst>
        </xdr:cNvPr>
        <xdr:cNvSpPr/>
      </xdr:nvSpPr>
      <xdr:spPr>
        <a:xfrm>
          <a:off x="11315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D53FE091-BACB-49C9-A722-6B0C3FEC8FAB}"/>
            </a:ext>
          </a:extLst>
        </xdr:cNvPr>
        <xdr:cNvSpPr/>
      </xdr:nvSpPr>
      <xdr:spPr>
        <a:xfrm>
          <a:off x="11315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C6ED14F1-32F8-465E-A3BF-F37E5196583E}"/>
            </a:ext>
          </a:extLst>
        </xdr:cNvPr>
        <xdr:cNvSpPr/>
      </xdr:nvSpPr>
      <xdr:spPr>
        <a:xfrm>
          <a:off x="1223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9ED9A312-F4FF-4294-BC92-1ED3C1B20546}"/>
            </a:ext>
          </a:extLst>
        </xdr:cNvPr>
        <xdr:cNvSpPr/>
      </xdr:nvSpPr>
      <xdr:spPr>
        <a:xfrm>
          <a:off x="1223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C446A984-9DBB-46BD-BEA1-98BF90550E04}"/>
            </a:ext>
          </a:extLst>
        </xdr:cNvPr>
        <xdr:cNvSpPr/>
      </xdr:nvSpPr>
      <xdr:spPr>
        <a:xfrm>
          <a:off x="13268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AD33A86A-2BAA-4974-9589-B97E05D7C5E0}"/>
            </a:ext>
          </a:extLst>
        </xdr:cNvPr>
        <xdr:cNvSpPr/>
      </xdr:nvSpPr>
      <xdr:spPr>
        <a:xfrm>
          <a:off x="13268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5CDF1ED2-B682-4EEF-9650-507BD815745F}"/>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05101457-9CEF-493C-9287-30F8F23FCA0F}"/>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3415B5D3-E478-4350-842B-692743753684}"/>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E07C81E9-F651-42A9-94FC-B45A4752C386}"/>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4390DE05-3EBE-41A2-88E2-C111FC691A14}"/>
            </a:ext>
          </a:extLst>
        </xdr:cNvPr>
        <xdr:cNvCxnSpPr/>
      </xdr:nvCxnSpPr>
      <xdr:spPr>
        <a:xfrm>
          <a:off x="11210925" y="1409427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D10F9F0D-012D-4453-9EB3-FA0692A4DCFB}"/>
            </a:ext>
          </a:extLst>
        </xdr:cNvPr>
        <xdr:cNvSpPr txBox="1"/>
      </xdr:nvSpPr>
      <xdr:spPr>
        <a:xfrm>
          <a:off x="107945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4E3F8A4F-2163-4043-B51E-A9016673777D}"/>
            </a:ext>
          </a:extLst>
        </xdr:cNvPr>
        <xdr:cNvCxnSpPr/>
      </xdr:nvCxnSpPr>
      <xdr:spPr>
        <a:xfrm>
          <a:off x="11210925" y="137835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37A1CE34-70BA-41E6-A41E-7434BDFA092B}"/>
            </a:ext>
          </a:extLst>
        </xdr:cNvPr>
        <xdr:cNvSpPr txBox="1"/>
      </xdr:nvSpPr>
      <xdr:spPr>
        <a:xfrm>
          <a:off x="10845966" y="13657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71FEA700-5FF4-4C51-BBFE-115EB19C060B}"/>
            </a:ext>
          </a:extLst>
        </xdr:cNvPr>
        <xdr:cNvCxnSpPr/>
      </xdr:nvCxnSpPr>
      <xdr:spPr>
        <a:xfrm>
          <a:off x="11210925" y="1347606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D47B9CAE-7CF4-4F20-BBF3-B8E169EBB9AC}"/>
            </a:ext>
          </a:extLst>
        </xdr:cNvPr>
        <xdr:cNvSpPr txBox="1"/>
      </xdr:nvSpPr>
      <xdr:spPr>
        <a:xfrm>
          <a:off x="10845966"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FECC20AD-2EB7-40E1-9113-827A8197C933}"/>
            </a:ext>
          </a:extLst>
        </xdr:cNvPr>
        <xdr:cNvCxnSpPr/>
      </xdr:nvCxnSpPr>
      <xdr:spPr>
        <a:xfrm>
          <a:off x="11210925" y="131748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C39E6158-A2C8-4EED-84BC-1721D9CF1890}"/>
            </a:ext>
          </a:extLst>
        </xdr:cNvPr>
        <xdr:cNvSpPr txBox="1"/>
      </xdr:nvSpPr>
      <xdr:spPr>
        <a:xfrm>
          <a:off x="10845966"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DD7939F9-B511-43A7-A54E-08133D64D72E}"/>
            </a:ext>
          </a:extLst>
        </xdr:cNvPr>
        <xdr:cNvCxnSpPr/>
      </xdr:nvCxnSpPr>
      <xdr:spPr>
        <a:xfrm>
          <a:off x="11210925" y="128673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67D67985-6828-4610-B25A-6914D6EE5893}"/>
            </a:ext>
          </a:extLst>
        </xdr:cNvPr>
        <xdr:cNvSpPr txBox="1"/>
      </xdr:nvSpPr>
      <xdr:spPr>
        <a:xfrm>
          <a:off x="10845966" y="12728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63A6AAA6-4939-4B92-9C76-362842E3828C}"/>
            </a:ext>
          </a:extLst>
        </xdr:cNvPr>
        <xdr:cNvCxnSpPr/>
      </xdr:nvCxnSpPr>
      <xdr:spPr>
        <a:xfrm>
          <a:off x="11210925" y="1255667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E2B4D745-1512-4F95-8A7B-8598A42B5E9A}"/>
            </a:ext>
          </a:extLst>
        </xdr:cNvPr>
        <xdr:cNvSpPr txBox="1"/>
      </xdr:nvSpPr>
      <xdr:spPr>
        <a:xfrm>
          <a:off x="10903736" y="124207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9162D37D-1FA8-456D-98EE-B7462C48F355}"/>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FE26D039-26BF-4E7D-A5F1-2486614D2743}"/>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145869</xdr:rowOff>
    </xdr:to>
    <xdr:cxnSp macro="">
      <xdr:nvCxnSpPr>
        <xdr:cNvPr id="653" name="直線コネクタ 652">
          <a:extLst>
            <a:ext uri="{FF2B5EF4-FFF2-40B4-BE49-F238E27FC236}">
              <a16:creationId xmlns:a16="http://schemas.microsoft.com/office/drawing/2014/main" id="{28DA1B8D-A12C-4951-B8F4-7297F7518286}"/>
            </a:ext>
          </a:extLst>
        </xdr:cNvPr>
        <xdr:cNvCxnSpPr/>
      </xdr:nvCxnSpPr>
      <xdr:spPr>
        <a:xfrm flipV="1">
          <a:off x="14696439" y="12556671"/>
          <a:ext cx="0" cy="1521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149696</xdr:rowOff>
    </xdr:from>
    <xdr:ext cx="405111" cy="259045"/>
    <xdr:sp macro="" textlink="">
      <xdr:nvSpPr>
        <xdr:cNvPr id="654" name="【児童館】&#10;有形固定資産減価償却率最小値テキスト">
          <a:extLst>
            <a:ext uri="{FF2B5EF4-FFF2-40B4-BE49-F238E27FC236}">
              <a16:creationId xmlns:a16="http://schemas.microsoft.com/office/drawing/2014/main" id="{034C48C6-37D5-4F36-8A5D-E309BFE22442}"/>
            </a:ext>
          </a:extLst>
        </xdr:cNvPr>
        <xdr:cNvSpPr txBox="1"/>
      </xdr:nvSpPr>
      <xdr:spPr>
        <a:xfrm>
          <a:off x="14735175" y="1408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145869</xdr:rowOff>
    </xdr:from>
    <xdr:to>
      <xdr:col>86</xdr:col>
      <xdr:colOff>25400</xdr:colOff>
      <xdr:row>86</xdr:row>
      <xdr:rowOff>145869</xdr:rowOff>
    </xdr:to>
    <xdr:cxnSp macro="">
      <xdr:nvCxnSpPr>
        <xdr:cNvPr id="655" name="直線コネクタ 654">
          <a:extLst>
            <a:ext uri="{FF2B5EF4-FFF2-40B4-BE49-F238E27FC236}">
              <a16:creationId xmlns:a16="http://schemas.microsoft.com/office/drawing/2014/main" id="{993B9784-58F2-4619-A359-FB1DDDE15527}"/>
            </a:ext>
          </a:extLst>
        </xdr:cNvPr>
        <xdr:cNvCxnSpPr/>
      </xdr:nvCxnSpPr>
      <xdr:spPr>
        <a:xfrm>
          <a:off x="14611350" y="1407776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656" name="【児童館】&#10;有形固定資産減価償却率最大値テキスト">
          <a:extLst>
            <a:ext uri="{FF2B5EF4-FFF2-40B4-BE49-F238E27FC236}">
              <a16:creationId xmlns:a16="http://schemas.microsoft.com/office/drawing/2014/main" id="{EEE296B1-9862-4649-AFF7-8A59BBFFDD91}"/>
            </a:ext>
          </a:extLst>
        </xdr:cNvPr>
        <xdr:cNvSpPr txBox="1"/>
      </xdr:nvSpPr>
      <xdr:spPr>
        <a:xfrm>
          <a:off x="14735175" y="1234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7" name="直線コネクタ 656">
          <a:extLst>
            <a:ext uri="{FF2B5EF4-FFF2-40B4-BE49-F238E27FC236}">
              <a16:creationId xmlns:a16="http://schemas.microsoft.com/office/drawing/2014/main" id="{D20FD6D7-1B38-4330-9AD4-E8B683615293}"/>
            </a:ext>
          </a:extLst>
        </xdr:cNvPr>
        <xdr:cNvCxnSpPr/>
      </xdr:nvCxnSpPr>
      <xdr:spPr>
        <a:xfrm>
          <a:off x="14611350" y="125566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33038</xdr:rowOff>
    </xdr:from>
    <xdr:ext cx="405111" cy="259045"/>
    <xdr:sp macro="" textlink="">
      <xdr:nvSpPr>
        <xdr:cNvPr id="658" name="【児童館】&#10;有形固定資産減価償却率平均値テキスト">
          <a:extLst>
            <a:ext uri="{FF2B5EF4-FFF2-40B4-BE49-F238E27FC236}">
              <a16:creationId xmlns:a16="http://schemas.microsoft.com/office/drawing/2014/main" id="{A3046F87-7B17-431A-89DB-430A95ABE8E1}"/>
            </a:ext>
          </a:extLst>
        </xdr:cNvPr>
        <xdr:cNvSpPr txBox="1"/>
      </xdr:nvSpPr>
      <xdr:spPr>
        <a:xfrm>
          <a:off x="14735175" y="13479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10161</xdr:rowOff>
    </xdr:from>
    <xdr:to>
      <xdr:col>85</xdr:col>
      <xdr:colOff>177800</xdr:colOff>
      <xdr:row>84</xdr:row>
      <xdr:rowOff>111761</xdr:rowOff>
    </xdr:to>
    <xdr:sp macro="" textlink="">
      <xdr:nvSpPr>
        <xdr:cNvPr id="659" name="フローチャート: 判断 658">
          <a:extLst>
            <a:ext uri="{FF2B5EF4-FFF2-40B4-BE49-F238E27FC236}">
              <a16:creationId xmlns:a16="http://schemas.microsoft.com/office/drawing/2014/main" id="{FEDB9467-8EBA-459C-ABA1-F3D0D7F5DB9E}"/>
            </a:ext>
          </a:extLst>
        </xdr:cNvPr>
        <xdr:cNvSpPr/>
      </xdr:nvSpPr>
      <xdr:spPr>
        <a:xfrm>
          <a:off x="14649450" y="1361821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168548</xdr:rowOff>
    </xdr:from>
    <xdr:to>
      <xdr:col>81</xdr:col>
      <xdr:colOff>101600</xdr:colOff>
      <xdr:row>84</xdr:row>
      <xdr:rowOff>98698</xdr:rowOff>
    </xdr:to>
    <xdr:sp macro="" textlink="">
      <xdr:nvSpPr>
        <xdr:cNvPr id="660" name="フローチャート: 判断 659">
          <a:extLst>
            <a:ext uri="{FF2B5EF4-FFF2-40B4-BE49-F238E27FC236}">
              <a16:creationId xmlns:a16="http://schemas.microsoft.com/office/drawing/2014/main" id="{64523EC1-A329-403E-BB7B-63315AECC904}"/>
            </a:ext>
          </a:extLst>
        </xdr:cNvPr>
        <xdr:cNvSpPr/>
      </xdr:nvSpPr>
      <xdr:spPr>
        <a:xfrm>
          <a:off x="13887450" y="1360832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98334</xdr:rowOff>
    </xdr:from>
    <xdr:to>
      <xdr:col>76</xdr:col>
      <xdr:colOff>165100</xdr:colOff>
      <xdr:row>84</xdr:row>
      <xdr:rowOff>28484</xdr:rowOff>
    </xdr:to>
    <xdr:sp macro="" textlink="">
      <xdr:nvSpPr>
        <xdr:cNvPr id="661" name="フローチャート: 判断 660">
          <a:extLst>
            <a:ext uri="{FF2B5EF4-FFF2-40B4-BE49-F238E27FC236}">
              <a16:creationId xmlns:a16="http://schemas.microsoft.com/office/drawing/2014/main" id="{E68D814E-8131-4EDA-B790-7F2143923FAB}"/>
            </a:ext>
          </a:extLst>
        </xdr:cNvPr>
        <xdr:cNvSpPr/>
      </xdr:nvSpPr>
      <xdr:spPr>
        <a:xfrm>
          <a:off x="13096875" y="135476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104866</xdr:rowOff>
    </xdr:from>
    <xdr:to>
      <xdr:col>72</xdr:col>
      <xdr:colOff>38100</xdr:colOff>
      <xdr:row>84</xdr:row>
      <xdr:rowOff>35016</xdr:rowOff>
    </xdr:to>
    <xdr:sp macro="" textlink="">
      <xdr:nvSpPr>
        <xdr:cNvPr id="662" name="フローチャート: 判断 661">
          <a:extLst>
            <a:ext uri="{FF2B5EF4-FFF2-40B4-BE49-F238E27FC236}">
              <a16:creationId xmlns:a16="http://schemas.microsoft.com/office/drawing/2014/main" id="{D47EA33A-BAE6-459C-94F9-2063BD6B7E3D}"/>
            </a:ext>
          </a:extLst>
        </xdr:cNvPr>
        <xdr:cNvSpPr/>
      </xdr:nvSpPr>
      <xdr:spPr>
        <a:xfrm>
          <a:off x="12296775" y="135509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99968</xdr:rowOff>
    </xdr:from>
    <xdr:to>
      <xdr:col>67</xdr:col>
      <xdr:colOff>101600</xdr:colOff>
      <xdr:row>84</xdr:row>
      <xdr:rowOff>30118</xdr:rowOff>
    </xdr:to>
    <xdr:sp macro="" textlink="">
      <xdr:nvSpPr>
        <xdr:cNvPr id="663" name="フローチャート: 判断 662">
          <a:extLst>
            <a:ext uri="{FF2B5EF4-FFF2-40B4-BE49-F238E27FC236}">
              <a16:creationId xmlns:a16="http://schemas.microsoft.com/office/drawing/2014/main" id="{A2AF8163-7701-47FD-A02C-5D2434BD68EF}"/>
            </a:ext>
          </a:extLst>
        </xdr:cNvPr>
        <xdr:cNvSpPr/>
      </xdr:nvSpPr>
      <xdr:spPr>
        <a:xfrm>
          <a:off x="11487150" y="1355244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C494AE9-5A57-4366-98B3-D4DD6283FE8E}"/>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D650A9E-4A67-4E24-AA90-5AA0B9FE6FF9}"/>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B61D77BA-88FF-4FE6-BA4A-61633478289B}"/>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D6112235-E24C-407B-AB47-918BB1FEF779}"/>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F42A8754-4DDD-44C2-AB10-24D4E01664C8}"/>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86905</xdr:rowOff>
    </xdr:from>
    <xdr:to>
      <xdr:col>85</xdr:col>
      <xdr:colOff>177800</xdr:colOff>
      <xdr:row>86</xdr:row>
      <xdr:rowOff>17055</xdr:rowOff>
    </xdr:to>
    <xdr:sp macro="" textlink="">
      <xdr:nvSpPr>
        <xdr:cNvPr id="669" name="楕円 668">
          <a:extLst>
            <a:ext uri="{FF2B5EF4-FFF2-40B4-BE49-F238E27FC236}">
              <a16:creationId xmlns:a16="http://schemas.microsoft.com/office/drawing/2014/main" id="{C71D4E90-445F-424A-9EF5-2E23A67A8A3E}"/>
            </a:ext>
          </a:extLst>
        </xdr:cNvPr>
        <xdr:cNvSpPr/>
      </xdr:nvSpPr>
      <xdr:spPr>
        <a:xfrm>
          <a:off x="14649450" y="138568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65332</xdr:rowOff>
    </xdr:from>
    <xdr:ext cx="405111" cy="259045"/>
    <xdr:sp macro="" textlink="">
      <xdr:nvSpPr>
        <xdr:cNvPr id="670" name="【児童館】&#10;有形固定資産減価償却率該当値テキスト">
          <a:extLst>
            <a:ext uri="{FF2B5EF4-FFF2-40B4-BE49-F238E27FC236}">
              <a16:creationId xmlns:a16="http://schemas.microsoft.com/office/drawing/2014/main" id="{EC5E61A1-2882-4ED1-9093-8687D9CB1AEB}"/>
            </a:ext>
          </a:extLst>
        </xdr:cNvPr>
        <xdr:cNvSpPr txBox="1"/>
      </xdr:nvSpPr>
      <xdr:spPr>
        <a:xfrm>
          <a:off x="14735175" y="1384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47716</xdr:rowOff>
    </xdr:from>
    <xdr:to>
      <xdr:col>81</xdr:col>
      <xdr:colOff>101600</xdr:colOff>
      <xdr:row>85</xdr:row>
      <xdr:rowOff>149316</xdr:rowOff>
    </xdr:to>
    <xdr:sp macro="" textlink="">
      <xdr:nvSpPr>
        <xdr:cNvPr id="671" name="楕円 670">
          <a:extLst>
            <a:ext uri="{FF2B5EF4-FFF2-40B4-BE49-F238E27FC236}">
              <a16:creationId xmlns:a16="http://schemas.microsoft.com/office/drawing/2014/main" id="{165AA1E2-E80B-4F40-A116-43D647E9CC8E}"/>
            </a:ext>
          </a:extLst>
        </xdr:cNvPr>
        <xdr:cNvSpPr/>
      </xdr:nvSpPr>
      <xdr:spPr>
        <a:xfrm>
          <a:off x="13887450" y="1381769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98516</xdr:rowOff>
    </xdr:from>
    <xdr:to>
      <xdr:col>85</xdr:col>
      <xdr:colOff>127000</xdr:colOff>
      <xdr:row>85</xdr:row>
      <xdr:rowOff>137705</xdr:rowOff>
    </xdr:to>
    <xdr:cxnSp macro="">
      <xdr:nvCxnSpPr>
        <xdr:cNvPr id="672" name="直線コネクタ 671">
          <a:extLst>
            <a:ext uri="{FF2B5EF4-FFF2-40B4-BE49-F238E27FC236}">
              <a16:creationId xmlns:a16="http://schemas.microsoft.com/office/drawing/2014/main" id="{C4615046-B0BA-4746-BD80-518E46B82B10}"/>
            </a:ext>
          </a:extLst>
        </xdr:cNvPr>
        <xdr:cNvCxnSpPr/>
      </xdr:nvCxnSpPr>
      <xdr:spPr>
        <a:xfrm>
          <a:off x="13935075" y="13874841"/>
          <a:ext cx="762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8527</xdr:rowOff>
    </xdr:from>
    <xdr:to>
      <xdr:col>76</xdr:col>
      <xdr:colOff>165100</xdr:colOff>
      <xdr:row>85</xdr:row>
      <xdr:rowOff>110127</xdr:rowOff>
    </xdr:to>
    <xdr:sp macro="" textlink="">
      <xdr:nvSpPr>
        <xdr:cNvPr id="673" name="楕円 672">
          <a:extLst>
            <a:ext uri="{FF2B5EF4-FFF2-40B4-BE49-F238E27FC236}">
              <a16:creationId xmlns:a16="http://schemas.microsoft.com/office/drawing/2014/main" id="{C48A9901-4DD3-44DF-BC9E-AF3C41BBB9D5}"/>
            </a:ext>
          </a:extLst>
        </xdr:cNvPr>
        <xdr:cNvSpPr/>
      </xdr:nvSpPr>
      <xdr:spPr>
        <a:xfrm>
          <a:off x="13096875" y="137848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59327</xdr:rowOff>
    </xdr:from>
    <xdr:to>
      <xdr:col>81</xdr:col>
      <xdr:colOff>50800</xdr:colOff>
      <xdr:row>85</xdr:row>
      <xdr:rowOff>98516</xdr:rowOff>
    </xdr:to>
    <xdr:cxnSp macro="">
      <xdr:nvCxnSpPr>
        <xdr:cNvPr id="674" name="直線コネクタ 673">
          <a:extLst>
            <a:ext uri="{FF2B5EF4-FFF2-40B4-BE49-F238E27FC236}">
              <a16:creationId xmlns:a16="http://schemas.microsoft.com/office/drawing/2014/main" id="{382D156E-65CB-4A3E-B29A-5574DB714378}"/>
            </a:ext>
          </a:extLst>
        </xdr:cNvPr>
        <xdr:cNvCxnSpPr/>
      </xdr:nvCxnSpPr>
      <xdr:spPr>
        <a:xfrm>
          <a:off x="13144500" y="13832477"/>
          <a:ext cx="790575" cy="4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140788</xdr:rowOff>
    </xdr:from>
    <xdr:to>
      <xdr:col>72</xdr:col>
      <xdr:colOff>38100</xdr:colOff>
      <xdr:row>85</xdr:row>
      <xdr:rowOff>70938</xdr:rowOff>
    </xdr:to>
    <xdr:sp macro="" textlink="">
      <xdr:nvSpPr>
        <xdr:cNvPr id="675" name="楕円 674">
          <a:extLst>
            <a:ext uri="{FF2B5EF4-FFF2-40B4-BE49-F238E27FC236}">
              <a16:creationId xmlns:a16="http://schemas.microsoft.com/office/drawing/2014/main" id="{25D3849D-EA19-43EC-87D3-25C45AD28B19}"/>
            </a:ext>
          </a:extLst>
        </xdr:cNvPr>
        <xdr:cNvSpPr/>
      </xdr:nvSpPr>
      <xdr:spPr>
        <a:xfrm>
          <a:off x="12296775" y="1375518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20138</xdr:rowOff>
    </xdr:from>
    <xdr:to>
      <xdr:col>76</xdr:col>
      <xdr:colOff>114300</xdr:colOff>
      <xdr:row>85</xdr:row>
      <xdr:rowOff>59327</xdr:rowOff>
    </xdr:to>
    <xdr:cxnSp macro="">
      <xdr:nvCxnSpPr>
        <xdr:cNvPr id="676" name="直線コネクタ 675">
          <a:extLst>
            <a:ext uri="{FF2B5EF4-FFF2-40B4-BE49-F238E27FC236}">
              <a16:creationId xmlns:a16="http://schemas.microsoft.com/office/drawing/2014/main" id="{45DF5A1C-BBB6-4B52-B4A9-B4AEC6836846}"/>
            </a:ext>
          </a:extLst>
        </xdr:cNvPr>
        <xdr:cNvCxnSpPr/>
      </xdr:nvCxnSpPr>
      <xdr:spPr>
        <a:xfrm>
          <a:off x="12344400" y="13793288"/>
          <a:ext cx="8001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101600</xdr:rowOff>
    </xdr:from>
    <xdr:to>
      <xdr:col>67</xdr:col>
      <xdr:colOff>101600</xdr:colOff>
      <xdr:row>85</xdr:row>
      <xdr:rowOff>31750</xdr:rowOff>
    </xdr:to>
    <xdr:sp macro="" textlink="">
      <xdr:nvSpPr>
        <xdr:cNvPr id="677" name="楕円 676">
          <a:extLst>
            <a:ext uri="{FF2B5EF4-FFF2-40B4-BE49-F238E27FC236}">
              <a16:creationId xmlns:a16="http://schemas.microsoft.com/office/drawing/2014/main" id="{E8483C40-9D52-4A2E-838F-D20B219B516B}"/>
            </a:ext>
          </a:extLst>
        </xdr:cNvPr>
        <xdr:cNvSpPr/>
      </xdr:nvSpPr>
      <xdr:spPr>
        <a:xfrm>
          <a:off x="11487150" y="137160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152400</xdr:rowOff>
    </xdr:from>
    <xdr:to>
      <xdr:col>71</xdr:col>
      <xdr:colOff>177800</xdr:colOff>
      <xdr:row>85</xdr:row>
      <xdr:rowOff>20138</xdr:rowOff>
    </xdr:to>
    <xdr:cxnSp macro="">
      <xdr:nvCxnSpPr>
        <xdr:cNvPr id="678" name="直線コネクタ 677">
          <a:extLst>
            <a:ext uri="{FF2B5EF4-FFF2-40B4-BE49-F238E27FC236}">
              <a16:creationId xmlns:a16="http://schemas.microsoft.com/office/drawing/2014/main" id="{FFE5932F-689B-48BB-8FA1-64F284D0C476}"/>
            </a:ext>
          </a:extLst>
        </xdr:cNvPr>
        <xdr:cNvCxnSpPr/>
      </xdr:nvCxnSpPr>
      <xdr:spPr>
        <a:xfrm>
          <a:off x="11534775" y="13763625"/>
          <a:ext cx="809625"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115225</xdr:rowOff>
    </xdr:from>
    <xdr:ext cx="405111" cy="259045"/>
    <xdr:sp macro="" textlink="">
      <xdr:nvSpPr>
        <xdr:cNvPr id="679" name="n_1aveValue【児童館】&#10;有形固定資産減価償却率">
          <a:extLst>
            <a:ext uri="{FF2B5EF4-FFF2-40B4-BE49-F238E27FC236}">
              <a16:creationId xmlns:a16="http://schemas.microsoft.com/office/drawing/2014/main" id="{5FAA25BA-3F8D-4E07-8C5E-DBFC8F9B5617}"/>
            </a:ext>
          </a:extLst>
        </xdr:cNvPr>
        <xdr:cNvSpPr txBox="1"/>
      </xdr:nvSpPr>
      <xdr:spPr>
        <a:xfrm>
          <a:off x="13745219" y="13402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45011</xdr:rowOff>
    </xdr:from>
    <xdr:ext cx="405111" cy="259045"/>
    <xdr:sp macro="" textlink="">
      <xdr:nvSpPr>
        <xdr:cNvPr id="680" name="n_2aveValue【児童館】&#10;有形固定資産減価償却率">
          <a:extLst>
            <a:ext uri="{FF2B5EF4-FFF2-40B4-BE49-F238E27FC236}">
              <a16:creationId xmlns:a16="http://schemas.microsoft.com/office/drawing/2014/main" id="{0AA61536-B0EA-4B8B-8804-D1858572D41C}"/>
            </a:ext>
          </a:extLst>
        </xdr:cNvPr>
        <xdr:cNvSpPr txBox="1"/>
      </xdr:nvSpPr>
      <xdr:spPr>
        <a:xfrm>
          <a:off x="12964169" y="1333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51543</xdr:rowOff>
    </xdr:from>
    <xdr:ext cx="405111" cy="259045"/>
    <xdr:sp macro="" textlink="">
      <xdr:nvSpPr>
        <xdr:cNvPr id="681" name="n_3aveValue【児童館】&#10;有形固定資産減価償却率">
          <a:extLst>
            <a:ext uri="{FF2B5EF4-FFF2-40B4-BE49-F238E27FC236}">
              <a16:creationId xmlns:a16="http://schemas.microsoft.com/office/drawing/2014/main" id="{9088DFCF-1046-4244-9F20-8BC35B2A7C8D}"/>
            </a:ext>
          </a:extLst>
        </xdr:cNvPr>
        <xdr:cNvSpPr txBox="1"/>
      </xdr:nvSpPr>
      <xdr:spPr>
        <a:xfrm>
          <a:off x="12164069" y="13335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46645</xdr:rowOff>
    </xdr:from>
    <xdr:ext cx="405111" cy="259045"/>
    <xdr:sp macro="" textlink="">
      <xdr:nvSpPr>
        <xdr:cNvPr id="682" name="n_4aveValue【児童館】&#10;有形固定資産減価償却率">
          <a:extLst>
            <a:ext uri="{FF2B5EF4-FFF2-40B4-BE49-F238E27FC236}">
              <a16:creationId xmlns:a16="http://schemas.microsoft.com/office/drawing/2014/main" id="{92E08CF5-95B4-4CE3-A086-89183246ABC8}"/>
            </a:ext>
          </a:extLst>
        </xdr:cNvPr>
        <xdr:cNvSpPr txBox="1"/>
      </xdr:nvSpPr>
      <xdr:spPr>
        <a:xfrm>
          <a:off x="11354444" y="1333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140443</xdr:rowOff>
    </xdr:from>
    <xdr:ext cx="405111" cy="259045"/>
    <xdr:sp macro="" textlink="">
      <xdr:nvSpPr>
        <xdr:cNvPr id="683" name="n_1mainValue【児童館】&#10;有形固定資産減価償却率">
          <a:extLst>
            <a:ext uri="{FF2B5EF4-FFF2-40B4-BE49-F238E27FC236}">
              <a16:creationId xmlns:a16="http://schemas.microsoft.com/office/drawing/2014/main" id="{6E4A3FFE-0E4D-44F2-A136-ADFA98C5DF6E}"/>
            </a:ext>
          </a:extLst>
        </xdr:cNvPr>
        <xdr:cNvSpPr txBox="1"/>
      </xdr:nvSpPr>
      <xdr:spPr>
        <a:xfrm>
          <a:off x="13745219" y="13916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101254</xdr:rowOff>
    </xdr:from>
    <xdr:ext cx="405111" cy="259045"/>
    <xdr:sp macro="" textlink="">
      <xdr:nvSpPr>
        <xdr:cNvPr id="684" name="n_2mainValue【児童館】&#10;有形固定資産減価償却率">
          <a:extLst>
            <a:ext uri="{FF2B5EF4-FFF2-40B4-BE49-F238E27FC236}">
              <a16:creationId xmlns:a16="http://schemas.microsoft.com/office/drawing/2014/main" id="{B8AD740F-3AC9-40A8-BC3D-C51B37FB1BC4}"/>
            </a:ext>
          </a:extLst>
        </xdr:cNvPr>
        <xdr:cNvSpPr txBox="1"/>
      </xdr:nvSpPr>
      <xdr:spPr>
        <a:xfrm>
          <a:off x="12964169" y="13877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62065</xdr:rowOff>
    </xdr:from>
    <xdr:ext cx="405111" cy="259045"/>
    <xdr:sp macro="" textlink="">
      <xdr:nvSpPr>
        <xdr:cNvPr id="685" name="n_3mainValue【児童館】&#10;有形固定資産減価償却率">
          <a:extLst>
            <a:ext uri="{FF2B5EF4-FFF2-40B4-BE49-F238E27FC236}">
              <a16:creationId xmlns:a16="http://schemas.microsoft.com/office/drawing/2014/main" id="{E9E5EF76-FF19-4389-B5FD-E9845FCF7680}"/>
            </a:ext>
          </a:extLst>
        </xdr:cNvPr>
        <xdr:cNvSpPr txBox="1"/>
      </xdr:nvSpPr>
      <xdr:spPr>
        <a:xfrm>
          <a:off x="12164069" y="13838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22877</xdr:rowOff>
    </xdr:from>
    <xdr:ext cx="405111" cy="259045"/>
    <xdr:sp macro="" textlink="">
      <xdr:nvSpPr>
        <xdr:cNvPr id="686" name="n_4mainValue【児童館】&#10;有形固定資産減価償却率">
          <a:extLst>
            <a:ext uri="{FF2B5EF4-FFF2-40B4-BE49-F238E27FC236}">
              <a16:creationId xmlns:a16="http://schemas.microsoft.com/office/drawing/2014/main" id="{2EFDE035-6F83-4C68-A924-F6C43EFD4D3E}"/>
            </a:ext>
          </a:extLst>
        </xdr:cNvPr>
        <xdr:cNvSpPr txBox="1"/>
      </xdr:nvSpPr>
      <xdr:spPr>
        <a:xfrm>
          <a:off x="11354444" y="1379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7" name="正方形/長方形 686">
          <a:extLst>
            <a:ext uri="{FF2B5EF4-FFF2-40B4-BE49-F238E27FC236}">
              <a16:creationId xmlns:a16="http://schemas.microsoft.com/office/drawing/2014/main" id="{DEEFC600-9FF3-4BD0-88E4-A94FE6B574F1}"/>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8" name="正方形/長方形 687">
          <a:extLst>
            <a:ext uri="{FF2B5EF4-FFF2-40B4-BE49-F238E27FC236}">
              <a16:creationId xmlns:a16="http://schemas.microsoft.com/office/drawing/2014/main" id="{18CD67BF-F22B-4075-808A-3D6AC203123B}"/>
            </a:ext>
          </a:extLst>
        </xdr:cNvPr>
        <xdr:cNvSpPr/>
      </xdr:nvSpPr>
      <xdr:spPr>
        <a:xfrm>
          <a:off x="16583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9" name="正方形/長方形 688">
          <a:extLst>
            <a:ext uri="{FF2B5EF4-FFF2-40B4-BE49-F238E27FC236}">
              <a16:creationId xmlns:a16="http://schemas.microsoft.com/office/drawing/2014/main" id="{BA1E9728-2DDF-433A-9BC2-15757EA9F6BA}"/>
            </a:ext>
          </a:extLst>
        </xdr:cNvPr>
        <xdr:cNvSpPr/>
      </xdr:nvSpPr>
      <xdr:spPr>
        <a:xfrm>
          <a:off x="16583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0" name="正方形/長方形 689">
          <a:extLst>
            <a:ext uri="{FF2B5EF4-FFF2-40B4-BE49-F238E27FC236}">
              <a16:creationId xmlns:a16="http://schemas.microsoft.com/office/drawing/2014/main" id="{D8DB0AFA-FF35-4C81-9DEE-293DFA0E0B00}"/>
            </a:ext>
          </a:extLst>
        </xdr:cNvPr>
        <xdr:cNvSpPr/>
      </xdr:nvSpPr>
      <xdr:spPr>
        <a:xfrm>
          <a:off x="174879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1" name="正方形/長方形 690">
          <a:extLst>
            <a:ext uri="{FF2B5EF4-FFF2-40B4-BE49-F238E27FC236}">
              <a16:creationId xmlns:a16="http://schemas.microsoft.com/office/drawing/2014/main" id="{B9CE0DE5-902A-46C1-B632-7FDC7FA88F1A}"/>
            </a:ext>
          </a:extLst>
        </xdr:cNvPr>
        <xdr:cNvSpPr/>
      </xdr:nvSpPr>
      <xdr:spPr>
        <a:xfrm>
          <a:off x="174879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2" name="正方形/長方形 691">
          <a:extLst>
            <a:ext uri="{FF2B5EF4-FFF2-40B4-BE49-F238E27FC236}">
              <a16:creationId xmlns:a16="http://schemas.microsoft.com/office/drawing/2014/main" id="{D9B8402E-2E72-444B-AE2B-CE16BD36701E}"/>
            </a:ext>
          </a:extLst>
        </xdr:cNvPr>
        <xdr:cNvSpPr/>
      </xdr:nvSpPr>
      <xdr:spPr>
        <a:xfrm>
          <a:off x="18516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3" name="正方形/長方形 692">
          <a:extLst>
            <a:ext uri="{FF2B5EF4-FFF2-40B4-BE49-F238E27FC236}">
              <a16:creationId xmlns:a16="http://schemas.microsoft.com/office/drawing/2014/main" id="{C45C163D-3160-480D-8D94-2386472C15DC}"/>
            </a:ext>
          </a:extLst>
        </xdr:cNvPr>
        <xdr:cNvSpPr/>
      </xdr:nvSpPr>
      <xdr:spPr>
        <a:xfrm>
          <a:off x="18516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4" name="正方形/長方形 693">
          <a:extLst>
            <a:ext uri="{FF2B5EF4-FFF2-40B4-BE49-F238E27FC236}">
              <a16:creationId xmlns:a16="http://schemas.microsoft.com/office/drawing/2014/main" id="{90A88320-8C60-4023-9453-CC50CC026981}"/>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5" name="テキスト ボックス 694">
          <a:extLst>
            <a:ext uri="{FF2B5EF4-FFF2-40B4-BE49-F238E27FC236}">
              <a16:creationId xmlns:a16="http://schemas.microsoft.com/office/drawing/2014/main" id="{AA306F5A-A86A-46BC-B917-3B9D0CBFF41E}"/>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6" name="直線コネクタ 695">
          <a:extLst>
            <a:ext uri="{FF2B5EF4-FFF2-40B4-BE49-F238E27FC236}">
              <a16:creationId xmlns:a16="http://schemas.microsoft.com/office/drawing/2014/main" id="{4D14847B-75CE-4C0A-A0C6-43969040BFFA}"/>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7" name="直線コネクタ 696">
          <a:extLst>
            <a:ext uri="{FF2B5EF4-FFF2-40B4-BE49-F238E27FC236}">
              <a16:creationId xmlns:a16="http://schemas.microsoft.com/office/drawing/2014/main" id="{DBE46A8F-B421-4831-B10F-D70069D4F645}"/>
            </a:ext>
          </a:extLst>
        </xdr:cNvPr>
        <xdr:cNvCxnSpPr/>
      </xdr:nvCxnSpPr>
      <xdr:spPr>
        <a:xfrm>
          <a:off x="164592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8" name="テキスト ボックス 697">
          <a:extLst>
            <a:ext uri="{FF2B5EF4-FFF2-40B4-BE49-F238E27FC236}">
              <a16:creationId xmlns:a16="http://schemas.microsoft.com/office/drawing/2014/main" id="{D7B0AF9B-CDB7-4BF9-9AEA-CF8E33BB9BD7}"/>
            </a:ext>
          </a:extLst>
        </xdr:cNvPr>
        <xdr:cNvSpPr txBox="1"/>
      </xdr:nvSpPr>
      <xdr:spPr>
        <a:xfrm>
          <a:off x="160523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9" name="直線コネクタ 698">
          <a:extLst>
            <a:ext uri="{FF2B5EF4-FFF2-40B4-BE49-F238E27FC236}">
              <a16:creationId xmlns:a16="http://schemas.microsoft.com/office/drawing/2014/main" id="{A5CDFFAC-0954-4CB1-A0EA-43A6490EC9D8}"/>
            </a:ext>
          </a:extLst>
        </xdr:cNvPr>
        <xdr:cNvCxnSpPr/>
      </xdr:nvCxnSpPr>
      <xdr:spPr>
        <a:xfrm>
          <a:off x="164592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0" name="テキスト ボックス 699">
          <a:extLst>
            <a:ext uri="{FF2B5EF4-FFF2-40B4-BE49-F238E27FC236}">
              <a16:creationId xmlns:a16="http://schemas.microsoft.com/office/drawing/2014/main" id="{64CB9687-8FAE-4862-B227-5D1EDDE6E2CC}"/>
            </a:ext>
          </a:extLst>
        </xdr:cNvPr>
        <xdr:cNvSpPr txBox="1"/>
      </xdr:nvSpPr>
      <xdr:spPr>
        <a:xfrm>
          <a:off x="16052346"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1" name="直線コネクタ 700">
          <a:extLst>
            <a:ext uri="{FF2B5EF4-FFF2-40B4-BE49-F238E27FC236}">
              <a16:creationId xmlns:a16="http://schemas.microsoft.com/office/drawing/2014/main" id="{35183EAA-A298-4E85-A7C7-FC2C4CCFCBF2}"/>
            </a:ext>
          </a:extLst>
        </xdr:cNvPr>
        <xdr:cNvCxnSpPr/>
      </xdr:nvCxnSpPr>
      <xdr:spPr>
        <a:xfrm>
          <a:off x="164592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2" name="テキスト ボックス 701">
          <a:extLst>
            <a:ext uri="{FF2B5EF4-FFF2-40B4-BE49-F238E27FC236}">
              <a16:creationId xmlns:a16="http://schemas.microsoft.com/office/drawing/2014/main" id="{DB0B8E61-36A0-4812-83C3-DA589EB09EEB}"/>
            </a:ext>
          </a:extLst>
        </xdr:cNvPr>
        <xdr:cNvSpPr txBox="1"/>
      </xdr:nvSpPr>
      <xdr:spPr>
        <a:xfrm>
          <a:off x="16052346"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3" name="直線コネクタ 702">
          <a:extLst>
            <a:ext uri="{FF2B5EF4-FFF2-40B4-BE49-F238E27FC236}">
              <a16:creationId xmlns:a16="http://schemas.microsoft.com/office/drawing/2014/main" id="{325CDB97-0754-4FEB-8217-697F1BF420F8}"/>
            </a:ext>
          </a:extLst>
        </xdr:cNvPr>
        <xdr:cNvCxnSpPr/>
      </xdr:nvCxnSpPr>
      <xdr:spPr>
        <a:xfrm>
          <a:off x="164592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4" name="テキスト ボックス 703">
          <a:extLst>
            <a:ext uri="{FF2B5EF4-FFF2-40B4-BE49-F238E27FC236}">
              <a16:creationId xmlns:a16="http://schemas.microsoft.com/office/drawing/2014/main" id="{38425574-CB0F-41FE-B56E-27A49DA7886A}"/>
            </a:ext>
          </a:extLst>
        </xdr:cNvPr>
        <xdr:cNvSpPr txBox="1"/>
      </xdr:nvSpPr>
      <xdr:spPr>
        <a:xfrm>
          <a:off x="16052346"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5" name="直線コネクタ 704">
          <a:extLst>
            <a:ext uri="{FF2B5EF4-FFF2-40B4-BE49-F238E27FC236}">
              <a16:creationId xmlns:a16="http://schemas.microsoft.com/office/drawing/2014/main" id="{1A8AFD17-CAB3-4202-B673-3C23C522750F}"/>
            </a:ext>
          </a:extLst>
        </xdr:cNvPr>
        <xdr:cNvCxnSpPr/>
      </xdr:nvCxnSpPr>
      <xdr:spPr>
        <a:xfrm>
          <a:off x="164592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6" name="テキスト ボックス 705">
          <a:extLst>
            <a:ext uri="{FF2B5EF4-FFF2-40B4-BE49-F238E27FC236}">
              <a16:creationId xmlns:a16="http://schemas.microsoft.com/office/drawing/2014/main" id="{38924EFF-B5DE-41CB-86E8-E74EECB1E4C4}"/>
            </a:ext>
          </a:extLst>
        </xdr:cNvPr>
        <xdr:cNvSpPr txBox="1"/>
      </xdr:nvSpPr>
      <xdr:spPr>
        <a:xfrm>
          <a:off x="16052346"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A98BAC57-CB5D-4BE8-BDE1-38BDBBAE62FC}"/>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4BF4E501-838F-4EB8-9569-359BE712D763}"/>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id="{31A076D8-EB60-4BD9-BC87-4EEC5FA76B6A}"/>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86</xdr:row>
      <xdr:rowOff>99061</xdr:rowOff>
    </xdr:to>
    <xdr:cxnSp macro="">
      <xdr:nvCxnSpPr>
        <xdr:cNvPr id="710" name="直線コネクタ 709">
          <a:extLst>
            <a:ext uri="{FF2B5EF4-FFF2-40B4-BE49-F238E27FC236}">
              <a16:creationId xmlns:a16="http://schemas.microsoft.com/office/drawing/2014/main" id="{3CE4FFE3-21F9-43DF-AD81-05B1988C1095}"/>
            </a:ext>
          </a:extLst>
        </xdr:cNvPr>
        <xdr:cNvCxnSpPr/>
      </xdr:nvCxnSpPr>
      <xdr:spPr>
        <a:xfrm flipV="1">
          <a:off x="19954239" y="12651739"/>
          <a:ext cx="0" cy="1385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11" name="【児童館】&#10;一人当たり面積最小値テキスト">
          <a:extLst>
            <a:ext uri="{FF2B5EF4-FFF2-40B4-BE49-F238E27FC236}">
              <a16:creationId xmlns:a16="http://schemas.microsoft.com/office/drawing/2014/main" id="{0D956F84-287A-4D28-A72C-54D4718D44FE}"/>
            </a:ext>
          </a:extLst>
        </xdr:cNvPr>
        <xdr:cNvSpPr txBox="1"/>
      </xdr:nvSpPr>
      <xdr:spPr>
        <a:xfrm>
          <a:off x="19992975" y="1404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12" name="直線コネクタ 711">
          <a:extLst>
            <a:ext uri="{FF2B5EF4-FFF2-40B4-BE49-F238E27FC236}">
              <a16:creationId xmlns:a16="http://schemas.microsoft.com/office/drawing/2014/main" id="{E3F48905-6984-48A1-9EF6-7A54EE2EA116}"/>
            </a:ext>
          </a:extLst>
        </xdr:cNvPr>
        <xdr:cNvCxnSpPr/>
      </xdr:nvCxnSpPr>
      <xdr:spPr>
        <a:xfrm>
          <a:off x="19878675" y="140373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3" name="【児童館】&#10;一人当たり面積最大値テキスト">
          <a:extLst>
            <a:ext uri="{FF2B5EF4-FFF2-40B4-BE49-F238E27FC236}">
              <a16:creationId xmlns:a16="http://schemas.microsoft.com/office/drawing/2014/main" id="{FAEFA7F2-77C6-47D7-AA78-6F45A1DF21C7}"/>
            </a:ext>
          </a:extLst>
        </xdr:cNvPr>
        <xdr:cNvSpPr txBox="1"/>
      </xdr:nvSpPr>
      <xdr:spPr>
        <a:xfrm>
          <a:off x="19992975" y="124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4" name="直線コネクタ 713">
          <a:extLst>
            <a:ext uri="{FF2B5EF4-FFF2-40B4-BE49-F238E27FC236}">
              <a16:creationId xmlns:a16="http://schemas.microsoft.com/office/drawing/2014/main" id="{FB818E17-E30A-4730-800B-633CE0158213}"/>
            </a:ext>
          </a:extLst>
        </xdr:cNvPr>
        <xdr:cNvCxnSpPr/>
      </xdr:nvCxnSpPr>
      <xdr:spPr>
        <a:xfrm>
          <a:off x="19878675" y="126517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139716</xdr:rowOff>
    </xdr:from>
    <xdr:ext cx="469744" cy="259045"/>
    <xdr:sp macro="" textlink="">
      <xdr:nvSpPr>
        <xdr:cNvPr id="715" name="【児童館】&#10;一人当たり面積平均値テキスト">
          <a:extLst>
            <a:ext uri="{FF2B5EF4-FFF2-40B4-BE49-F238E27FC236}">
              <a16:creationId xmlns:a16="http://schemas.microsoft.com/office/drawing/2014/main" id="{99A431B8-1C29-4786-8605-A417E8300F72}"/>
            </a:ext>
          </a:extLst>
        </xdr:cNvPr>
        <xdr:cNvSpPr txBox="1"/>
      </xdr:nvSpPr>
      <xdr:spPr>
        <a:xfrm>
          <a:off x="19992975" y="1359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716" name="フローチャート: 判断 715">
          <a:extLst>
            <a:ext uri="{FF2B5EF4-FFF2-40B4-BE49-F238E27FC236}">
              <a16:creationId xmlns:a16="http://schemas.microsoft.com/office/drawing/2014/main" id="{A2D4998F-D734-4294-8A58-88CE64ECF6FF}"/>
            </a:ext>
          </a:extLst>
        </xdr:cNvPr>
        <xdr:cNvSpPr/>
      </xdr:nvSpPr>
      <xdr:spPr>
        <a:xfrm>
          <a:off x="19897725" y="137280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17" name="フローチャート: 判断 716">
          <a:extLst>
            <a:ext uri="{FF2B5EF4-FFF2-40B4-BE49-F238E27FC236}">
              <a16:creationId xmlns:a16="http://schemas.microsoft.com/office/drawing/2014/main" id="{1CF564D5-3699-4EDA-B895-DEB34857A2E5}"/>
            </a:ext>
          </a:extLst>
        </xdr:cNvPr>
        <xdr:cNvSpPr/>
      </xdr:nvSpPr>
      <xdr:spPr>
        <a:xfrm>
          <a:off x="19154775" y="137172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8" name="フローチャート: 判断 717">
          <a:extLst>
            <a:ext uri="{FF2B5EF4-FFF2-40B4-BE49-F238E27FC236}">
              <a16:creationId xmlns:a16="http://schemas.microsoft.com/office/drawing/2014/main" id="{EAD0296F-1141-42A6-87D0-978FA4E25841}"/>
            </a:ext>
          </a:extLst>
        </xdr:cNvPr>
        <xdr:cNvSpPr/>
      </xdr:nvSpPr>
      <xdr:spPr>
        <a:xfrm>
          <a:off x="18345150" y="1376616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9" name="フローチャート: 判断 718">
          <a:extLst>
            <a:ext uri="{FF2B5EF4-FFF2-40B4-BE49-F238E27FC236}">
              <a16:creationId xmlns:a16="http://schemas.microsoft.com/office/drawing/2014/main" id="{6A7D1D89-1B50-4345-B738-AEA0356C4AA9}"/>
            </a:ext>
          </a:extLst>
        </xdr:cNvPr>
        <xdr:cNvSpPr/>
      </xdr:nvSpPr>
      <xdr:spPr>
        <a:xfrm>
          <a:off x="17554575" y="13755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20" name="フローチャート: 判断 719">
          <a:extLst>
            <a:ext uri="{FF2B5EF4-FFF2-40B4-BE49-F238E27FC236}">
              <a16:creationId xmlns:a16="http://schemas.microsoft.com/office/drawing/2014/main" id="{F772781F-DCB2-4B3F-9304-F4710262282A}"/>
            </a:ext>
          </a:extLst>
        </xdr:cNvPr>
        <xdr:cNvSpPr/>
      </xdr:nvSpPr>
      <xdr:spPr>
        <a:xfrm>
          <a:off x="16754475" y="137553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8836C74-65A0-470E-96BF-E7711990E9E9}"/>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4589484-9DCC-4751-9084-0982B3853A2E}"/>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7B6FDBD6-6994-4432-88C5-AC07CAC191B9}"/>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E241D852-0873-42AE-967F-3DACF779B6E5}"/>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4D5AFE41-AB9F-49A6-93D5-81D30B040C07}"/>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726" name="楕円 725">
          <a:extLst>
            <a:ext uri="{FF2B5EF4-FFF2-40B4-BE49-F238E27FC236}">
              <a16:creationId xmlns:a16="http://schemas.microsoft.com/office/drawing/2014/main" id="{B4C44260-6848-4EE7-9189-F971ABAB7E04}"/>
            </a:ext>
          </a:extLst>
        </xdr:cNvPr>
        <xdr:cNvSpPr/>
      </xdr:nvSpPr>
      <xdr:spPr>
        <a:xfrm>
          <a:off x="19897725" y="1394206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96538</xdr:rowOff>
    </xdr:from>
    <xdr:ext cx="469744" cy="259045"/>
    <xdr:sp macro="" textlink="">
      <xdr:nvSpPr>
        <xdr:cNvPr id="727" name="【児童館】&#10;一人当たり面積該当値テキスト">
          <a:extLst>
            <a:ext uri="{FF2B5EF4-FFF2-40B4-BE49-F238E27FC236}">
              <a16:creationId xmlns:a16="http://schemas.microsoft.com/office/drawing/2014/main" id="{90C8585C-4D12-44E8-AB22-27FF0608093D}"/>
            </a:ext>
          </a:extLst>
        </xdr:cNvPr>
        <xdr:cNvSpPr txBox="1"/>
      </xdr:nvSpPr>
      <xdr:spPr>
        <a:xfrm>
          <a:off x="19992975" y="1386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728" name="楕円 727">
          <a:extLst>
            <a:ext uri="{FF2B5EF4-FFF2-40B4-BE49-F238E27FC236}">
              <a16:creationId xmlns:a16="http://schemas.microsoft.com/office/drawing/2014/main" id="{7A21F4E4-4423-481E-BEEF-62A1ACFA6A7D}"/>
            </a:ext>
          </a:extLst>
        </xdr:cNvPr>
        <xdr:cNvSpPr/>
      </xdr:nvSpPr>
      <xdr:spPr>
        <a:xfrm>
          <a:off x="19154775" y="139420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60961</xdr:rowOff>
    </xdr:to>
    <xdr:cxnSp macro="">
      <xdr:nvCxnSpPr>
        <xdr:cNvPr id="729" name="直線コネクタ 728">
          <a:extLst>
            <a:ext uri="{FF2B5EF4-FFF2-40B4-BE49-F238E27FC236}">
              <a16:creationId xmlns:a16="http://schemas.microsoft.com/office/drawing/2014/main" id="{398250F0-DF4B-4755-AE0C-FE5B48A51EF3}"/>
            </a:ext>
          </a:extLst>
        </xdr:cNvPr>
        <xdr:cNvCxnSpPr/>
      </xdr:nvCxnSpPr>
      <xdr:spPr>
        <a:xfrm>
          <a:off x="19202400" y="13999211"/>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730" name="楕円 729">
          <a:extLst>
            <a:ext uri="{FF2B5EF4-FFF2-40B4-BE49-F238E27FC236}">
              <a16:creationId xmlns:a16="http://schemas.microsoft.com/office/drawing/2014/main" id="{47339CAC-469B-472A-BCFC-5EE5917BE17B}"/>
            </a:ext>
          </a:extLst>
        </xdr:cNvPr>
        <xdr:cNvSpPr/>
      </xdr:nvSpPr>
      <xdr:spPr>
        <a:xfrm>
          <a:off x="18345150" y="1394206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731" name="直線コネクタ 730">
          <a:extLst>
            <a:ext uri="{FF2B5EF4-FFF2-40B4-BE49-F238E27FC236}">
              <a16:creationId xmlns:a16="http://schemas.microsoft.com/office/drawing/2014/main" id="{92F1C7BE-1A76-4887-ACD4-4063D56A9340}"/>
            </a:ext>
          </a:extLst>
        </xdr:cNvPr>
        <xdr:cNvCxnSpPr/>
      </xdr:nvCxnSpPr>
      <xdr:spPr>
        <a:xfrm>
          <a:off x="18392775" y="1399921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732" name="楕円 731">
          <a:extLst>
            <a:ext uri="{FF2B5EF4-FFF2-40B4-BE49-F238E27FC236}">
              <a16:creationId xmlns:a16="http://schemas.microsoft.com/office/drawing/2014/main" id="{F40B4178-C887-4163-967A-E88996B50C00}"/>
            </a:ext>
          </a:extLst>
        </xdr:cNvPr>
        <xdr:cNvSpPr/>
      </xdr:nvSpPr>
      <xdr:spPr>
        <a:xfrm>
          <a:off x="17554575" y="1394206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60961</xdr:rowOff>
    </xdr:to>
    <xdr:cxnSp macro="">
      <xdr:nvCxnSpPr>
        <xdr:cNvPr id="733" name="直線コネクタ 732">
          <a:extLst>
            <a:ext uri="{FF2B5EF4-FFF2-40B4-BE49-F238E27FC236}">
              <a16:creationId xmlns:a16="http://schemas.microsoft.com/office/drawing/2014/main" id="{FEAEC9AD-4D85-49C4-985A-22D17138EAE2}"/>
            </a:ext>
          </a:extLst>
        </xdr:cNvPr>
        <xdr:cNvCxnSpPr/>
      </xdr:nvCxnSpPr>
      <xdr:spPr>
        <a:xfrm>
          <a:off x="17602200" y="1399921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10161</xdr:rowOff>
    </xdr:from>
    <xdr:to>
      <xdr:col>98</xdr:col>
      <xdr:colOff>38100</xdr:colOff>
      <xdr:row>86</xdr:row>
      <xdr:rowOff>111761</xdr:rowOff>
    </xdr:to>
    <xdr:sp macro="" textlink="">
      <xdr:nvSpPr>
        <xdr:cNvPr id="734" name="楕円 733">
          <a:extLst>
            <a:ext uri="{FF2B5EF4-FFF2-40B4-BE49-F238E27FC236}">
              <a16:creationId xmlns:a16="http://schemas.microsoft.com/office/drawing/2014/main" id="{97698199-D618-4C24-AD02-EBEE589A5290}"/>
            </a:ext>
          </a:extLst>
        </xdr:cNvPr>
        <xdr:cNvSpPr/>
      </xdr:nvSpPr>
      <xdr:spPr>
        <a:xfrm>
          <a:off x="16754475" y="139420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60961</xdr:rowOff>
    </xdr:from>
    <xdr:to>
      <xdr:col>102</xdr:col>
      <xdr:colOff>114300</xdr:colOff>
      <xdr:row>86</xdr:row>
      <xdr:rowOff>60961</xdr:rowOff>
    </xdr:to>
    <xdr:cxnSp macro="">
      <xdr:nvCxnSpPr>
        <xdr:cNvPr id="735" name="直線コネクタ 734">
          <a:extLst>
            <a:ext uri="{FF2B5EF4-FFF2-40B4-BE49-F238E27FC236}">
              <a16:creationId xmlns:a16="http://schemas.microsoft.com/office/drawing/2014/main" id="{D89331D2-7EAD-40D4-97CE-94E3BF7F40DC}"/>
            </a:ext>
          </a:extLst>
        </xdr:cNvPr>
        <xdr:cNvCxnSpPr/>
      </xdr:nvCxnSpPr>
      <xdr:spPr>
        <a:xfrm>
          <a:off x="16802100" y="1399921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736" name="n_1aveValue【児童館】&#10;一人当たり面積">
          <a:extLst>
            <a:ext uri="{FF2B5EF4-FFF2-40B4-BE49-F238E27FC236}">
              <a16:creationId xmlns:a16="http://schemas.microsoft.com/office/drawing/2014/main" id="{F5384779-025B-4735-87C7-240F3990697F}"/>
            </a:ext>
          </a:extLst>
        </xdr:cNvPr>
        <xdr:cNvSpPr txBox="1"/>
      </xdr:nvSpPr>
      <xdr:spPr>
        <a:xfrm>
          <a:off x="18983402" y="1350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37" name="n_2aveValue【児童館】&#10;一人当たり面積">
          <a:extLst>
            <a:ext uri="{FF2B5EF4-FFF2-40B4-BE49-F238E27FC236}">
              <a16:creationId xmlns:a16="http://schemas.microsoft.com/office/drawing/2014/main" id="{434C23D8-2749-4ED8-84CB-8BEF880614E8}"/>
            </a:ext>
          </a:extLst>
        </xdr:cNvPr>
        <xdr:cNvSpPr txBox="1"/>
      </xdr:nvSpPr>
      <xdr:spPr>
        <a:xfrm>
          <a:off x="18183302" y="1355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8" name="n_3aveValue【児童館】&#10;一人当たり面積">
          <a:extLst>
            <a:ext uri="{FF2B5EF4-FFF2-40B4-BE49-F238E27FC236}">
              <a16:creationId xmlns:a16="http://schemas.microsoft.com/office/drawing/2014/main" id="{C1340770-DE4C-41B4-B144-1A9CB18A2E75}"/>
            </a:ext>
          </a:extLst>
        </xdr:cNvPr>
        <xdr:cNvSpPr txBox="1"/>
      </xdr:nvSpPr>
      <xdr:spPr>
        <a:xfrm>
          <a:off x="17383202" y="135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739" name="n_4aveValue【児童館】&#10;一人当たり面積">
          <a:extLst>
            <a:ext uri="{FF2B5EF4-FFF2-40B4-BE49-F238E27FC236}">
              <a16:creationId xmlns:a16="http://schemas.microsoft.com/office/drawing/2014/main" id="{957AB2A0-CAAA-4386-B982-527BF6BA857B}"/>
            </a:ext>
          </a:extLst>
        </xdr:cNvPr>
        <xdr:cNvSpPr txBox="1"/>
      </xdr:nvSpPr>
      <xdr:spPr>
        <a:xfrm>
          <a:off x="16592627" y="1354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740" name="n_1mainValue【児童館】&#10;一人当たり面積">
          <a:extLst>
            <a:ext uri="{FF2B5EF4-FFF2-40B4-BE49-F238E27FC236}">
              <a16:creationId xmlns:a16="http://schemas.microsoft.com/office/drawing/2014/main" id="{0F3DE0F8-9929-4F71-BE15-510A8B6F33B8}"/>
            </a:ext>
          </a:extLst>
        </xdr:cNvPr>
        <xdr:cNvSpPr txBox="1"/>
      </xdr:nvSpPr>
      <xdr:spPr>
        <a:xfrm>
          <a:off x="18983402" y="1404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741" name="n_2mainValue【児童館】&#10;一人当たり面積">
          <a:extLst>
            <a:ext uri="{FF2B5EF4-FFF2-40B4-BE49-F238E27FC236}">
              <a16:creationId xmlns:a16="http://schemas.microsoft.com/office/drawing/2014/main" id="{84549560-14D4-4E22-9191-5F17EA00F6C0}"/>
            </a:ext>
          </a:extLst>
        </xdr:cNvPr>
        <xdr:cNvSpPr txBox="1"/>
      </xdr:nvSpPr>
      <xdr:spPr>
        <a:xfrm>
          <a:off x="18183302" y="1404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742" name="n_3mainValue【児童館】&#10;一人当たり面積">
          <a:extLst>
            <a:ext uri="{FF2B5EF4-FFF2-40B4-BE49-F238E27FC236}">
              <a16:creationId xmlns:a16="http://schemas.microsoft.com/office/drawing/2014/main" id="{D91A4C4E-EF87-486A-A6CA-298562E1F262}"/>
            </a:ext>
          </a:extLst>
        </xdr:cNvPr>
        <xdr:cNvSpPr txBox="1"/>
      </xdr:nvSpPr>
      <xdr:spPr>
        <a:xfrm>
          <a:off x="17383202" y="1404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102888</xdr:rowOff>
    </xdr:from>
    <xdr:ext cx="469744" cy="259045"/>
    <xdr:sp macro="" textlink="">
      <xdr:nvSpPr>
        <xdr:cNvPr id="743" name="n_4mainValue【児童館】&#10;一人当たり面積">
          <a:extLst>
            <a:ext uri="{FF2B5EF4-FFF2-40B4-BE49-F238E27FC236}">
              <a16:creationId xmlns:a16="http://schemas.microsoft.com/office/drawing/2014/main" id="{C4D2C1FE-A923-4973-998C-95348EC91416}"/>
            </a:ext>
          </a:extLst>
        </xdr:cNvPr>
        <xdr:cNvSpPr txBox="1"/>
      </xdr:nvSpPr>
      <xdr:spPr>
        <a:xfrm>
          <a:off x="16592627" y="1404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57F4AB0C-C8C2-45DF-A46D-0093B252E454}"/>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6F870AB4-199F-4DCF-8FE6-5A40DDCDA5A5}"/>
            </a:ext>
          </a:extLst>
        </xdr:cNvPr>
        <xdr:cNvSpPr/>
      </xdr:nvSpPr>
      <xdr:spPr>
        <a:xfrm>
          <a:off x="11315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BF4C7C0A-90D8-4448-B52B-BD7A4FB198A7}"/>
            </a:ext>
          </a:extLst>
        </xdr:cNvPr>
        <xdr:cNvSpPr/>
      </xdr:nvSpPr>
      <xdr:spPr>
        <a:xfrm>
          <a:off x="11315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0163B171-7580-4485-9207-F0BCB94E9271}"/>
            </a:ext>
          </a:extLst>
        </xdr:cNvPr>
        <xdr:cNvSpPr/>
      </xdr:nvSpPr>
      <xdr:spPr>
        <a:xfrm>
          <a:off x="1223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60A1CE0C-72AA-4599-A455-FCC12436B849}"/>
            </a:ext>
          </a:extLst>
        </xdr:cNvPr>
        <xdr:cNvSpPr/>
      </xdr:nvSpPr>
      <xdr:spPr>
        <a:xfrm>
          <a:off x="1223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C8A6CD2F-467F-4330-A062-8C9C3F234861}"/>
            </a:ext>
          </a:extLst>
        </xdr:cNvPr>
        <xdr:cNvSpPr/>
      </xdr:nvSpPr>
      <xdr:spPr>
        <a:xfrm>
          <a:off x="1326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AE6B07D5-A822-43B1-93B6-8AACEF071BB7}"/>
            </a:ext>
          </a:extLst>
        </xdr:cNvPr>
        <xdr:cNvSpPr/>
      </xdr:nvSpPr>
      <xdr:spPr>
        <a:xfrm>
          <a:off x="1326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DAFA77D7-EE90-4841-96C9-170F9ED1CB12}"/>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DF19FF26-C0BE-427F-BA0E-7F405540FE36}"/>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2C06A9FA-47A8-4688-80AE-8CCE67AD9177}"/>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3E1FAECA-D7FA-4E63-8E8D-8790C8C0FEDA}"/>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55" name="直線コネクタ 754">
          <a:extLst>
            <a:ext uri="{FF2B5EF4-FFF2-40B4-BE49-F238E27FC236}">
              <a16:creationId xmlns:a16="http://schemas.microsoft.com/office/drawing/2014/main" id="{7B11285B-7BB5-4793-BAA0-6527CB726298}"/>
            </a:ext>
          </a:extLst>
        </xdr:cNvPr>
        <xdr:cNvCxnSpPr/>
      </xdr:nvCxnSpPr>
      <xdr:spPr>
        <a:xfrm>
          <a:off x="11210925" y="17735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56" name="テキスト ボックス 755">
          <a:extLst>
            <a:ext uri="{FF2B5EF4-FFF2-40B4-BE49-F238E27FC236}">
              <a16:creationId xmlns:a16="http://schemas.microsoft.com/office/drawing/2014/main" id="{8AC4DB6A-A572-43B0-BB4A-326B85D8A2FB}"/>
            </a:ext>
          </a:extLst>
        </xdr:cNvPr>
        <xdr:cNvSpPr txBox="1"/>
      </xdr:nvSpPr>
      <xdr:spPr>
        <a:xfrm>
          <a:off x="10794546" y="17590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7" name="直線コネクタ 756">
          <a:extLst>
            <a:ext uri="{FF2B5EF4-FFF2-40B4-BE49-F238E27FC236}">
              <a16:creationId xmlns:a16="http://schemas.microsoft.com/office/drawing/2014/main" id="{97628752-FFB7-405F-9D6D-4DF76895258E}"/>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8" name="テキスト ボックス 757">
          <a:extLst>
            <a:ext uri="{FF2B5EF4-FFF2-40B4-BE49-F238E27FC236}">
              <a16:creationId xmlns:a16="http://schemas.microsoft.com/office/drawing/2014/main" id="{CB630D6C-676C-4A5F-9A9D-E10A10110AA5}"/>
            </a:ext>
          </a:extLst>
        </xdr:cNvPr>
        <xdr:cNvSpPr txBox="1"/>
      </xdr:nvSpPr>
      <xdr:spPr>
        <a:xfrm>
          <a:off x="10845966" y="171329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9" name="直線コネクタ 758">
          <a:extLst>
            <a:ext uri="{FF2B5EF4-FFF2-40B4-BE49-F238E27FC236}">
              <a16:creationId xmlns:a16="http://schemas.microsoft.com/office/drawing/2014/main" id="{C94DA631-0EF7-4769-9DA0-87288FA98429}"/>
            </a:ext>
          </a:extLst>
        </xdr:cNvPr>
        <xdr:cNvCxnSpPr/>
      </xdr:nvCxnSpPr>
      <xdr:spPr>
        <a:xfrm>
          <a:off x="11210925" y="16821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0" name="テキスト ボックス 759">
          <a:extLst>
            <a:ext uri="{FF2B5EF4-FFF2-40B4-BE49-F238E27FC236}">
              <a16:creationId xmlns:a16="http://schemas.microsoft.com/office/drawing/2014/main" id="{1151F3EA-9048-412B-8D14-4D16A0F5885E}"/>
            </a:ext>
          </a:extLst>
        </xdr:cNvPr>
        <xdr:cNvSpPr txBox="1"/>
      </xdr:nvSpPr>
      <xdr:spPr>
        <a:xfrm>
          <a:off x="10845966" y="16675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1" name="直線コネクタ 760">
          <a:extLst>
            <a:ext uri="{FF2B5EF4-FFF2-40B4-BE49-F238E27FC236}">
              <a16:creationId xmlns:a16="http://schemas.microsoft.com/office/drawing/2014/main" id="{40AB3A9E-993B-49A7-BCA5-8F851C24943B}"/>
            </a:ext>
          </a:extLst>
        </xdr:cNvPr>
        <xdr:cNvCxnSpPr/>
      </xdr:nvCxnSpPr>
      <xdr:spPr>
        <a:xfrm>
          <a:off x="11210925" y="16363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62" name="テキスト ボックス 761">
          <a:extLst>
            <a:ext uri="{FF2B5EF4-FFF2-40B4-BE49-F238E27FC236}">
              <a16:creationId xmlns:a16="http://schemas.microsoft.com/office/drawing/2014/main" id="{FC870AFE-A334-4635-B795-BC626A069005}"/>
            </a:ext>
          </a:extLst>
        </xdr:cNvPr>
        <xdr:cNvSpPr txBox="1"/>
      </xdr:nvSpPr>
      <xdr:spPr>
        <a:xfrm>
          <a:off x="10845966" y="16218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2DE2A89E-FE1C-4682-B61B-4BEA8CF69049}"/>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4" name="テキスト ボックス 763">
          <a:extLst>
            <a:ext uri="{FF2B5EF4-FFF2-40B4-BE49-F238E27FC236}">
              <a16:creationId xmlns:a16="http://schemas.microsoft.com/office/drawing/2014/main" id="{FF88BA0E-47CC-4BD4-B6BD-A524E2559773}"/>
            </a:ext>
          </a:extLst>
        </xdr:cNvPr>
        <xdr:cNvSpPr txBox="1"/>
      </xdr:nvSpPr>
      <xdr:spPr>
        <a:xfrm>
          <a:off x="10845966" y="15761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AB3D0E2A-E9DA-45B0-988D-E637C774B568}"/>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89915</xdr:rowOff>
    </xdr:from>
    <xdr:to>
      <xdr:col>85</xdr:col>
      <xdr:colOff>126364</xdr:colOff>
      <xdr:row>108</xdr:row>
      <xdr:rowOff>19050</xdr:rowOff>
    </xdr:to>
    <xdr:cxnSp macro="">
      <xdr:nvCxnSpPr>
        <xdr:cNvPr id="766" name="直線コネクタ 765">
          <a:extLst>
            <a:ext uri="{FF2B5EF4-FFF2-40B4-BE49-F238E27FC236}">
              <a16:creationId xmlns:a16="http://schemas.microsoft.com/office/drawing/2014/main" id="{3141D21F-0CB4-4CCC-A582-E47BBCAE542B}"/>
            </a:ext>
          </a:extLst>
        </xdr:cNvPr>
        <xdr:cNvCxnSpPr/>
      </xdr:nvCxnSpPr>
      <xdr:spPr>
        <a:xfrm flipV="1">
          <a:off x="14696439" y="16374490"/>
          <a:ext cx="0" cy="1303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22877</xdr:rowOff>
    </xdr:from>
    <xdr:ext cx="405111" cy="259045"/>
    <xdr:sp macro="" textlink="">
      <xdr:nvSpPr>
        <xdr:cNvPr id="767" name="【公民館】&#10;有形固定資産減価償却率最小値テキスト">
          <a:extLst>
            <a:ext uri="{FF2B5EF4-FFF2-40B4-BE49-F238E27FC236}">
              <a16:creationId xmlns:a16="http://schemas.microsoft.com/office/drawing/2014/main" id="{9557D38F-A496-4711-82F1-C458A7BB2CCF}"/>
            </a:ext>
          </a:extLst>
        </xdr:cNvPr>
        <xdr:cNvSpPr txBox="1"/>
      </xdr:nvSpPr>
      <xdr:spPr>
        <a:xfrm>
          <a:off x="14735175" y="176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19050</xdr:rowOff>
    </xdr:from>
    <xdr:to>
      <xdr:col>86</xdr:col>
      <xdr:colOff>25400</xdr:colOff>
      <xdr:row>108</xdr:row>
      <xdr:rowOff>19050</xdr:rowOff>
    </xdr:to>
    <xdr:cxnSp macro="">
      <xdr:nvCxnSpPr>
        <xdr:cNvPr id="768" name="直線コネクタ 767">
          <a:extLst>
            <a:ext uri="{FF2B5EF4-FFF2-40B4-BE49-F238E27FC236}">
              <a16:creationId xmlns:a16="http://schemas.microsoft.com/office/drawing/2014/main" id="{883AD0BD-5DCC-48C9-8A05-98F308F56C83}"/>
            </a:ext>
          </a:extLst>
        </xdr:cNvPr>
        <xdr:cNvCxnSpPr/>
      </xdr:nvCxnSpPr>
      <xdr:spPr>
        <a:xfrm>
          <a:off x="14611350" y="176784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36592</xdr:rowOff>
    </xdr:from>
    <xdr:ext cx="405111" cy="259045"/>
    <xdr:sp macro="" textlink="">
      <xdr:nvSpPr>
        <xdr:cNvPr id="769" name="【公民館】&#10;有形固定資産減価償却率最大値テキスト">
          <a:extLst>
            <a:ext uri="{FF2B5EF4-FFF2-40B4-BE49-F238E27FC236}">
              <a16:creationId xmlns:a16="http://schemas.microsoft.com/office/drawing/2014/main" id="{4F53F8D7-DEE7-46C9-9945-AB00B0280867}"/>
            </a:ext>
          </a:extLst>
        </xdr:cNvPr>
        <xdr:cNvSpPr txBox="1"/>
      </xdr:nvSpPr>
      <xdr:spPr>
        <a:xfrm>
          <a:off x="14735175" y="1615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89915</xdr:rowOff>
    </xdr:from>
    <xdr:to>
      <xdr:col>86</xdr:col>
      <xdr:colOff>25400</xdr:colOff>
      <xdr:row>100</xdr:row>
      <xdr:rowOff>89915</xdr:rowOff>
    </xdr:to>
    <xdr:cxnSp macro="">
      <xdr:nvCxnSpPr>
        <xdr:cNvPr id="770" name="直線コネクタ 769">
          <a:extLst>
            <a:ext uri="{FF2B5EF4-FFF2-40B4-BE49-F238E27FC236}">
              <a16:creationId xmlns:a16="http://schemas.microsoft.com/office/drawing/2014/main" id="{568148F9-A1ED-4D63-87D7-4F103E5C75D3}"/>
            </a:ext>
          </a:extLst>
        </xdr:cNvPr>
        <xdr:cNvCxnSpPr/>
      </xdr:nvCxnSpPr>
      <xdr:spPr>
        <a:xfrm>
          <a:off x="14611350" y="163744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159275</xdr:rowOff>
    </xdr:from>
    <xdr:ext cx="405111" cy="259045"/>
    <xdr:sp macro="" textlink="">
      <xdr:nvSpPr>
        <xdr:cNvPr id="771" name="【公民館】&#10;有形固定資産減価償却率平均値テキスト">
          <a:extLst>
            <a:ext uri="{FF2B5EF4-FFF2-40B4-BE49-F238E27FC236}">
              <a16:creationId xmlns:a16="http://schemas.microsoft.com/office/drawing/2014/main" id="{32F81B37-1CF1-42BB-B15B-7718315FE771}"/>
            </a:ext>
          </a:extLst>
        </xdr:cNvPr>
        <xdr:cNvSpPr txBox="1"/>
      </xdr:nvSpPr>
      <xdr:spPr>
        <a:xfrm>
          <a:off x="14735175" y="16964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xdr:rowOff>
    </xdr:from>
    <xdr:to>
      <xdr:col>85</xdr:col>
      <xdr:colOff>177800</xdr:colOff>
      <xdr:row>104</xdr:row>
      <xdr:rowOff>110998</xdr:rowOff>
    </xdr:to>
    <xdr:sp macro="" textlink="">
      <xdr:nvSpPr>
        <xdr:cNvPr id="772" name="フローチャート: 判断 771">
          <a:extLst>
            <a:ext uri="{FF2B5EF4-FFF2-40B4-BE49-F238E27FC236}">
              <a16:creationId xmlns:a16="http://schemas.microsoft.com/office/drawing/2014/main" id="{BAAF596D-C796-45D8-8235-C58BD96F6FFE}"/>
            </a:ext>
          </a:extLst>
        </xdr:cNvPr>
        <xdr:cNvSpPr/>
      </xdr:nvSpPr>
      <xdr:spPr>
        <a:xfrm>
          <a:off x="14649450" y="1698612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3" name="フローチャート: 判断 772">
          <a:extLst>
            <a:ext uri="{FF2B5EF4-FFF2-40B4-BE49-F238E27FC236}">
              <a16:creationId xmlns:a16="http://schemas.microsoft.com/office/drawing/2014/main" id="{4584F9CA-D0E4-46E3-A4C6-409189DB5ADC}"/>
            </a:ext>
          </a:extLst>
        </xdr:cNvPr>
        <xdr:cNvSpPr/>
      </xdr:nvSpPr>
      <xdr:spPr>
        <a:xfrm>
          <a:off x="13887450" y="16944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112268</xdr:rowOff>
    </xdr:from>
    <xdr:to>
      <xdr:col>76</xdr:col>
      <xdr:colOff>165100</xdr:colOff>
      <xdr:row>104</xdr:row>
      <xdr:rowOff>42418</xdr:rowOff>
    </xdr:to>
    <xdr:sp macro="" textlink="">
      <xdr:nvSpPr>
        <xdr:cNvPr id="774" name="フローチャート: 判断 773">
          <a:extLst>
            <a:ext uri="{FF2B5EF4-FFF2-40B4-BE49-F238E27FC236}">
              <a16:creationId xmlns:a16="http://schemas.microsoft.com/office/drawing/2014/main" id="{78002509-0071-4B03-8B5D-79D9AEE5EBE9}"/>
            </a:ext>
          </a:extLst>
        </xdr:cNvPr>
        <xdr:cNvSpPr/>
      </xdr:nvSpPr>
      <xdr:spPr>
        <a:xfrm>
          <a:off x="13096875" y="1691436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100837</xdr:rowOff>
    </xdr:from>
    <xdr:to>
      <xdr:col>72</xdr:col>
      <xdr:colOff>38100</xdr:colOff>
      <xdr:row>104</xdr:row>
      <xdr:rowOff>30987</xdr:rowOff>
    </xdr:to>
    <xdr:sp macro="" textlink="">
      <xdr:nvSpPr>
        <xdr:cNvPr id="775" name="フローチャート: 判断 774">
          <a:extLst>
            <a:ext uri="{FF2B5EF4-FFF2-40B4-BE49-F238E27FC236}">
              <a16:creationId xmlns:a16="http://schemas.microsoft.com/office/drawing/2014/main" id="{96DA60FC-DADD-42C0-9285-48FD8ACF3A83}"/>
            </a:ext>
          </a:extLst>
        </xdr:cNvPr>
        <xdr:cNvSpPr/>
      </xdr:nvSpPr>
      <xdr:spPr>
        <a:xfrm>
          <a:off x="12296775" y="1690611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776" name="フローチャート: 判断 775">
          <a:extLst>
            <a:ext uri="{FF2B5EF4-FFF2-40B4-BE49-F238E27FC236}">
              <a16:creationId xmlns:a16="http://schemas.microsoft.com/office/drawing/2014/main" id="{CF1B3D1D-9C6A-4549-841E-1D66950DA763}"/>
            </a:ext>
          </a:extLst>
        </xdr:cNvPr>
        <xdr:cNvSpPr/>
      </xdr:nvSpPr>
      <xdr:spPr>
        <a:xfrm>
          <a:off x="11487150" y="168617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E10D8AF-7796-405B-940D-8F4777C89ACA}"/>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A6A362F-DA1E-4F98-81D0-AE03B3223846}"/>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2B78A510-6D1C-46BF-B26C-E708FCB2BA30}"/>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B5369263-1726-48A0-8F44-B88E55D706E8}"/>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EC5650A8-E9B8-4926-BCBF-205B1E427437}"/>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782" name="楕円 781">
          <a:extLst>
            <a:ext uri="{FF2B5EF4-FFF2-40B4-BE49-F238E27FC236}">
              <a16:creationId xmlns:a16="http://schemas.microsoft.com/office/drawing/2014/main" id="{DC19DCDD-933B-4CF0-92C7-497FFDFF9344}"/>
            </a:ext>
          </a:extLst>
        </xdr:cNvPr>
        <xdr:cNvSpPr/>
      </xdr:nvSpPr>
      <xdr:spPr>
        <a:xfrm>
          <a:off x="14649450" y="168128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783" name="【公民館】&#10;有形固定資産減価償却率該当値テキスト">
          <a:extLst>
            <a:ext uri="{FF2B5EF4-FFF2-40B4-BE49-F238E27FC236}">
              <a16:creationId xmlns:a16="http://schemas.microsoft.com/office/drawing/2014/main" id="{CF76FADE-267F-4FCE-9B98-EEE6D9A4C500}"/>
            </a:ext>
          </a:extLst>
        </xdr:cNvPr>
        <xdr:cNvSpPr txBox="1"/>
      </xdr:nvSpPr>
      <xdr:spPr>
        <a:xfrm>
          <a:off x="14735175" y="1666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148844</xdr:rowOff>
    </xdr:from>
    <xdr:to>
      <xdr:col>81</xdr:col>
      <xdr:colOff>101600</xdr:colOff>
      <xdr:row>103</xdr:row>
      <xdr:rowOff>78994</xdr:rowOff>
    </xdr:to>
    <xdr:sp macro="" textlink="">
      <xdr:nvSpPr>
        <xdr:cNvPr id="784" name="楕円 783">
          <a:extLst>
            <a:ext uri="{FF2B5EF4-FFF2-40B4-BE49-F238E27FC236}">
              <a16:creationId xmlns:a16="http://schemas.microsoft.com/office/drawing/2014/main" id="{E5858B18-EAAC-44E8-A8CE-FC28D4F56A71}"/>
            </a:ext>
          </a:extLst>
        </xdr:cNvPr>
        <xdr:cNvSpPr/>
      </xdr:nvSpPr>
      <xdr:spPr>
        <a:xfrm>
          <a:off x="13887450" y="1677631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28194</xdr:rowOff>
    </xdr:from>
    <xdr:to>
      <xdr:col>85</xdr:col>
      <xdr:colOff>127000</xdr:colOff>
      <xdr:row>103</xdr:row>
      <xdr:rowOff>64770</xdr:rowOff>
    </xdr:to>
    <xdr:cxnSp macro="">
      <xdr:nvCxnSpPr>
        <xdr:cNvPr id="785" name="直線コネクタ 784">
          <a:extLst>
            <a:ext uri="{FF2B5EF4-FFF2-40B4-BE49-F238E27FC236}">
              <a16:creationId xmlns:a16="http://schemas.microsoft.com/office/drawing/2014/main" id="{F8F9025A-37E6-47C5-9077-2C761B530B51}"/>
            </a:ext>
          </a:extLst>
        </xdr:cNvPr>
        <xdr:cNvCxnSpPr/>
      </xdr:nvCxnSpPr>
      <xdr:spPr>
        <a:xfrm>
          <a:off x="13935075" y="16833469"/>
          <a:ext cx="762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96265</xdr:rowOff>
    </xdr:from>
    <xdr:to>
      <xdr:col>76</xdr:col>
      <xdr:colOff>165100</xdr:colOff>
      <xdr:row>103</xdr:row>
      <xdr:rowOff>26415</xdr:rowOff>
    </xdr:to>
    <xdr:sp macro="" textlink="">
      <xdr:nvSpPr>
        <xdr:cNvPr id="786" name="楕円 785">
          <a:extLst>
            <a:ext uri="{FF2B5EF4-FFF2-40B4-BE49-F238E27FC236}">
              <a16:creationId xmlns:a16="http://schemas.microsoft.com/office/drawing/2014/main" id="{F559356E-C140-47B9-8FB8-A8CDA5B41555}"/>
            </a:ext>
          </a:extLst>
        </xdr:cNvPr>
        <xdr:cNvSpPr/>
      </xdr:nvSpPr>
      <xdr:spPr>
        <a:xfrm>
          <a:off x="13096875" y="167269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147065</xdr:rowOff>
    </xdr:from>
    <xdr:to>
      <xdr:col>81</xdr:col>
      <xdr:colOff>50800</xdr:colOff>
      <xdr:row>103</xdr:row>
      <xdr:rowOff>28194</xdr:rowOff>
    </xdr:to>
    <xdr:cxnSp macro="">
      <xdr:nvCxnSpPr>
        <xdr:cNvPr id="787" name="直線コネクタ 786">
          <a:extLst>
            <a:ext uri="{FF2B5EF4-FFF2-40B4-BE49-F238E27FC236}">
              <a16:creationId xmlns:a16="http://schemas.microsoft.com/office/drawing/2014/main" id="{6A738897-C1B7-4ECF-983A-E0798E037971}"/>
            </a:ext>
          </a:extLst>
        </xdr:cNvPr>
        <xdr:cNvCxnSpPr/>
      </xdr:nvCxnSpPr>
      <xdr:spPr>
        <a:xfrm>
          <a:off x="13144500" y="16774540"/>
          <a:ext cx="790575" cy="5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45974</xdr:rowOff>
    </xdr:from>
    <xdr:to>
      <xdr:col>72</xdr:col>
      <xdr:colOff>38100</xdr:colOff>
      <xdr:row>102</xdr:row>
      <xdr:rowOff>147574</xdr:rowOff>
    </xdr:to>
    <xdr:sp macro="" textlink="">
      <xdr:nvSpPr>
        <xdr:cNvPr id="788" name="楕円 787">
          <a:extLst>
            <a:ext uri="{FF2B5EF4-FFF2-40B4-BE49-F238E27FC236}">
              <a16:creationId xmlns:a16="http://schemas.microsoft.com/office/drawing/2014/main" id="{25C65007-E7C6-40A1-B990-024B3A208A1D}"/>
            </a:ext>
          </a:extLst>
        </xdr:cNvPr>
        <xdr:cNvSpPr/>
      </xdr:nvSpPr>
      <xdr:spPr>
        <a:xfrm>
          <a:off x="12296775" y="1667979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96774</xdr:rowOff>
    </xdr:from>
    <xdr:to>
      <xdr:col>76</xdr:col>
      <xdr:colOff>114300</xdr:colOff>
      <xdr:row>102</xdr:row>
      <xdr:rowOff>147065</xdr:rowOff>
    </xdr:to>
    <xdr:cxnSp macro="">
      <xdr:nvCxnSpPr>
        <xdr:cNvPr id="789" name="直線コネクタ 788">
          <a:extLst>
            <a:ext uri="{FF2B5EF4-FFF2-40B4-BE49-F238E27FC236}">
              <a16:creationId xmlns:a16="http://schemas.microsoft.com/office/drawing/2014/main" id="{BC535892-FEC5-47D3-9835-45C3811AD936}"/>
            </a:ext>
          </a:extLst>
        </xdr:cNvPr>
        <xdr:cNvCxnSpPr/>
      </xdr:nvCxnSpPr>
      <xdr:spPr>
        <a:xfrm>
          <a:off x="12344400" y="16727424"/>
          <a:ext cx="800100" cy="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164846</xdr:rowOff>
    </xdr:from>
    <xdr:to>
      <xdr:col>67</xdr:col>
      <xdr:colOff>101600</xdr:colOff>
      <xdr:row>102</xdr:row>
      <xdr:rowOff>94996</xdr:rowOff>
    </xdr:to>
    <xdr:sp macro="" textlink="">
      <xdr:nvSpPr>
        <xdr:cNvPr id="790" name="楕円 789">
          <a:extLst>
            <a:ext uri="{FF2B5EF4-FFF2-40B4-BE49-F238E27FC236}">
              <a16:creationId xmlns:a16="http://schemas.microsoft.com/office/drawing/2014/main" id="{07FD2D86-0CB9-41D0-847C-C35FF1FF03D8}"/>
            </a:ext>
          </a:extLst>
        </xdr:cNvPr>
        <xdr:cNvSpPr/>
      </xdr:nvSpPr>
      <xdr:spPr>
        <a:xfrm>
          <a:off x="11487150" y="1662087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44196</xdr:rowOff>
    </xdr:from>
    <xdr:to>
      <xdr:col>71</xdr:col>
      <xdr:colOff>177800</xdr:colOff>
      <xdr:row>102</xdr:row>
      <xdr:rowOff>96774</xdr:rowOff>
    </xdr:to>
    <xdr:cxnSp macro="">
      <xdr:nvCxnSpPr>
        <xdr:cNvPr id="791" name="直線コネクタ 790">
          <a:extLst>
            <a:ext uri="{FF2B5EF4-FFF2-40B4-BE49-F238E27FC236}">
              <a16:creationId xmlns:a16="http://schemas.microsoft.com/office/drawing/2014/main" id="{D6A2A371-02D7-4EAD-8436-A875A4A815D6}"/>
            </a:ext>
          </a:extLst>
        </xdr:cNvPr>
        <xdr:cNvCxnSpPr/>
      </xdr:nvCxnSpPr>
      <xdr:spPr>
        <a:xfrm>
          <a:off x="11534775" y="16678021"/>
          <a:ext cx="809625"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92" name="n_1aveValue【公民館】&#10;有形固定資産減価償却率">
          <a:extLst>
            <a:ext uri="{FF2B5EF4-FFF2-40B4-BE49-F238E27FC236}">
              <a16:creationId xmlns:a16="http://schemas.microsoft.com/office/drawing/2014/main" id="{4EAA0E09-A821-4006-80D6-6ACE5B5E0DD7}"/>
            </a:ext>
          </a:extLst>
        </xdr:cNvPr>
        <xdr:cNvSpPr txBox="1"/>
      </xdr:nvSpPr>
      <xdr:spPr>
        <a:xfrm>
          <a:off x="13745219" y="1703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33545</xdr:rowOff>
    </xdr:from>
    <xdr:ext cx="405111" cy="259045"/>
    <xdr:sp macro="" textlink="">
      <xdr:nvSpPr>
        <xdr:cNvPr id="793" name="n_2aveValue【公民館】&#10;有形固定資産減価償却率">
          <a:extLst>
            <a:ext uri="{FF2B5EF4-FFF2-40B4-BE49-F238E27FC236}">
              <a16:creationId xmlns:a16="http://schemas.microsoft.com/office/drawing/2014/main" id="{23C920C6-7FDA-4118-8D1E-203110E49ECA}"/>
            </a:ext>
          </a:extLst>
        </xdr:cNvPr>
        <xdr:cNvSpPr txBox="1"/>
      </xdr:nvSpPr>
      <xdr:spPr>
        <a:xfrm>
          <a:off x="12964169" y="17003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22114</xdr:rowOff>
    </xdr:from>
    <xdr:ext cx="405111" cy="259045"/>
    <xdr:sp macro="" textlink="">
      <xdr:nvSpPr>
        <xdr:cNvPr id="794" name="n_3aveValue【公民館】&#10;有形固定資産減価償却率">
          <a:extLst>
            <a:ext uri="{FF2B5EF4-FFF2-40B4-BE49-F238E27FC236}">
              <a16:creationId xmlns:a16="http://schemas.microsoft.com/office/drawing/2014/main" id="{109DC866-FFDE-4C41-AFAD-E2DF63743012}"/>
            </a:ext>
          </a:extLst>
        </xdr:cNvPr>
        <xdr:cNvSpPr txBox="1"/>
      </xdr:nvSpPr>
      <xdr:spPr>
        <a:xfrm>
          <a:off x="12164069" y="16995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795" name="n_4aveValue【公民館】&#10;有形固定資産減価償却率">
          <a:extLst>
            <a:ext uri="{FF2B5EF4-FFF2-40B4-BE49-F238E27FC236}">
              <a16:creationId xmlns:a16="http://schemas.microsoft.com/office/drawing/2014/main" id="{29FB4C25-1BE7-422A-A5DC-A84D5C89A6B0}"/>
            </a:ext>
          </a:extLst>
        </xdr:cNvPr>
        <xdr:cNvSpPr txBox="1"/>
      </xdr:nvSpPr>
      <xdr:spPr>
        <a:xfrm>
          <a:off x="11354444" y="1695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95521</xdr:rowOff>
    </xdr:from>
    <xdr:ext cx="405111" cy="259045"/>
    <xdr:sp macro="" textlink="">
      <xdr:nvSpPr>
        <xdr:cNvPr id="796" name="n_1mainValue【公民館】&#10;有形固定資産減価償却率">
          <a:extLst>
            <a:ext uri="{FF2B5EF4-FFF2-40B4-BE49-F238E27FC236}">
              <a16:creationId xmlns:a16="http://schemas.microsoft.com/office/drawing/2014/main" id="{3EA8D8D4-9BB9-4F53-A910-DB0BC562B935}"/>
            </a:ext>
          </a:extLst>
        </xdr:cNvPr>
        <xdr:cNvSpPr txBox="1"/>
      </xdr:nvSpPr>
      <xdr:spPr>
        <a:xfrm>
          <a:off x="13745219" y="16554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42942</xdr:rowOff>
    </xdr:from>
    <xdr:ext cx="405111" cy="259045"/>
    <xdr:sp macro="" textlink="">
      <xdr:nvSpPr>
        <xdr:cNvPr id="797" name="n_2mainValue【公民館】&#10;有形固定資産減価償却率">
          <a:extLst>
            <a:ext uri="{FF2B5EF4-FFF2-40B4-BE49-F238E27FC236}">
              <a16:creationId xmlns:a16="http://schemas.microsoft.com/office/drawing/2014/main" id="{7CB2B566-A274-4E57-9855-E57839CF528A}"/>
            </a:ext>
          </a:extLst>
        </xdr:cNvPr>
        <xdr:cNvSpPr txBox="1"/>
      </xdr:nvSpPr>
      <xdr:spPr>
        <a:xfrm>
          <a:off x="12964169" y="16505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164101</xdr:rowOff>
    </xdr:from>
    <xdr:ext cx="405111" cy="259045"/>
    <xdr:sp macro="" textlink="">
      <xdr:nvSpPr>
        <xdr:cNvPr id="798" name="n_3mainValue【公民館】&#10;有形固定資産減価償却率">
          <a:extLst>
            <a:ext uri="{FF2B5EF4-FFF2-40B4-BE49-F238E27FC236}">
              <a16:creationId xmlns:a16="http://schemas.microsoft.com/office/drawing/2014/main" id="{896E40F1-8BF5-44B0-B81F-E2FB698289DC}"/>
            </a:ext>
          </a:extLst>
        </xdr:cNvPr>
        <xdr:cNvSpPr txBox="1"/>
      </xdr:nvSpPr>
      <xdr:spPr>
        <a:xfrm>
          <a:off x="12164069" y="1644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111523</xdr:rowOff>
    </xdr:from>
    <xdr:ext cx="405111" cy="259045"/>
    <xdr:sp macro="" textlink="">
      <xdr:nvSpPr>
        <xdr:cNvPr id="799" name="n_4mainValue【公民館】&#10;有形固定資産減価償却率">
          <a:extLst>
            <a:ext uri="{FF2B5EF4-FFF2-40B4-BE49-F238E27FC236}">
              <a16:creationId xmlns:a16="http://schemas.microsoft.com/office/drawing/2014/main" id="{59E020FF-A6B4-4F17-BD4A-4575228969C8}"/>
            </a:ext>
          </a:extLst>
        </xdr:cNvPr>
        <xdr:cNvSpPr txBox="1"/>
      </xdr:nvSpPr>
      <xdr:spPr>
        <a:xfrm>
          <a:off x="11354444" y="16399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D1CF623A-2E27-47BA-B635-198B2692A070}"/>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9AE9CF81-9792-4263-8790-A315430F9DCD}"/>
            </a:ext>
          </a:extLst>
        </xdr:cNvPr>
        <xdr:cNvSpPr/>
      </xdr:nvSpPr>
      <xdr:spPr>
        <a:xfrm>
          <a:off x="16583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C2AED6A7-6506-4319-BE36-D84662F8BF72}"/>
            </a:ext>
          </a:extLst>
        </xdr:cNvPr>
        <xdr:cNvSpPr/>
      </xdr:nvSpPr>
      <xdr:spPr>
        <a:xfrm>
          <a:off x="16583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8A3F3B52-F485-4080-A846-DE40540A1BF3}"/>
            </a:ext>
          </a:extLst>
        </xdr:cNvPr>
        <xdr:cNvSpPr/>
      </xdr:nvSpPr>
      <xdr:spPr>
        <a:xfrm>
          <a:off x="174879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5D428FE7-39A1-4D6C-BCF3-7ED993E51D90}"/>
            </a:ext>
          </a:extLst>
        </xdr:cNvPr>
        <xdr:cNvSpPr/>
      </xdr:nvSpPr>
      <xdr:spPr>
        <a:xfrm>
          <a:off x="174879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6F610FFC-F9B5-4D00-BEB5-723352FD3826}"/>
            </a:ext>
          </a:extLst>
        </xdr:cNvPr>
        <xdr:cNvSpPr/>
      </xdr:nvSpPr>
      <xdr:spPr>
        <a:xfrm>
          <a:off x="18516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AFDEABDE-DBFD-4A45-A251-89CD059F3CCF}"/>
            </a:ext>
          </a:extLst>
        </xdr:cNvPr>
        <xdr:cNvSpPr/>
      </xdr:nvSpPr>
      <xdr:spPr>
        <a:xfrm>
          <a:off x="18516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DDBFC60B-6649-4C9E-960C-E8F1916B930D}"/>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20C1845F-8048-4B74-B61C-44F21CB062CA}"/>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9C2D000A-84FF-4339-9E59-DBB91FDA6045}"/>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a:extLst>
            <a:ext uri="{FF2B5EF4-FFF2-40B4-BE49-F238E27FC236}">
              <a16:creationId xmlns:a16="http://schemas.microsoft.com/office/drawing/2014/main" id="{2A2F33BC-3FF4-41F4-91A3-C17B587F6C2A}"/>
            </a:ext>
          </a:extLst>
        </xdr:cNvPr>
        <xdr:cNvCxnSpPr/>
      </xdr:nvCxnSpPr>
      <xdr:spPr>
        <a:xfrm>
          <a:off x="164592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a:extLst>
            <a:ext uri="{FF2B5EF4-FFF2-40B4-BE49-F238E27FC236}">
              <a16:creationId xmlns:a16="http://schemas.microsoft.com/office/drawing/2014/main" id="{56FC9A6C-8940-4FAA-BD4A-22D7E12981D8}"/>
            </a:ext>
          </a:extLst>
        </xdr:cNvPr>
        <xdr:cNvSpPr txBox="1"/>
      </xdr:nvSpPr>
      <xdr:spPr>
        <a:xfrm>
          <a:off x="16052346"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a:extLst>
            <a:ext uri="{FF2B5EF4-FFF2-40B4-BE49-F238E27FC236}">
              <a16:creationId xmlns:a16="http://schemas.microsoft.com/office/drawing/2014/main" id="{22EDEA19-015A-44D7-8213-606C027C248E}"/>
            </a:ext>
          </a:extLst>
        </xdr:cNvPr>
        <xdr:cNvCxnSpPr/>
      </xdr:nvCxnSpPr>
      <xdr:spPr>
        <a:xfrm>
          <a:off x="164592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a:extLst>
            <a:ext uri="{FF2B5EF4-FFF2-40B4-BE49-F238E27FC236}">
              <a16:creationId xmlns:a16="http://schemas.microsoft.com/office/drawing/2014/main" id="{DFFEE165-1F3E-4BB6-BE79-841B7C625970}"/>
            </a:ext>
          </a:extLst>
        </xdr:cNvPr>
        <xdr:cNvSpPr txBox="1"/>
      </xdr:nvSpPr>
      <xdr:spPr>
        <a:xfrm>
          <a:off x="16052346" y="17400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a:extLst>
            <a:ext uri="{FF2B5EF4-FFF2-40B4-BE49-F238E27FC236}">
              <a16:creationId xmlns:a16="http://schemas.microsoft.com/office/drawing/2014/main" id="{7C5643CF-63E3-4E30-B266-272F94A2AD15}"/>
            </a:ext>
          </a:extLst>
        </xdr:cNvPr>
        <xdr:cNvCxnSpPr/>
      </xdr:nvCxnSpPr>
      <xdr:spPr>
        <a:xfrm>
          <a:off x="164592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a:extLst>
            <a:ext uri="{FF2B5EF4-FFF2-40B4-BE49-F238E27FC236}">
              <a16:creationId xmlns:a16="http://schemas.microsoft.com/office/drawing/2014/main" id="{0CBF8543-12DB-4E52-A73B-92F37559F878}"/>
            </a:ext>
          </a:extLst>
        </xdr:cNvPr>
        <xdr:cNvSpPr txBox="1"/>
      </xdr:nvSpPr>
      <xdr:spPr>
        <a:xfrm>
          <a:off x="16052346"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a:extLst>
            <a:ext uri="{FF2B5EF4-FFF2-40B4-BE49-F238E27FC236}">
              <a16:creationId xmlns:a16="http://schemas.microsoft.com/office/drawing/2014/main" id="{FF5C203F-61AC-45AF-98E5-AD60EE8ED667}"/>
            </a:ext>
          </a:extLst>
        </xdr:cNvPr>
        <xdr:cNvCxnSpPr/>
      </xdr:nvCxnSpPr>
      <xdr:spPr>
        <a:xfrm>
          <a:off x="164592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a:extLst>
            <a:ext uri="{FF2B5EF4-FFF2-40B4-BE49-F238E27FC236}">
              <a16:creationId xmlns:a16="http://schemas.microsoft.com/office/drawing/2014/main" id="{6BF59E05-0736-43E0-910B-26263D7C3380}"/>
            </a:ext>
          </a:extLst>
        </xdr:cNvPr>
        <xdr:cNvSpPr txBox="1"/>
      </xdr:nvSpPr>
      <xdr:spPr>
        <a:xfrm>
          <a:off x="16052346"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a:extLst>
            <a:ext uri="{FF2B5EF4-FFF2-40B4-BE49-F238E27FC236}">
              <a16:creationId xmlns:a16="http://schemas.microsoft.com/office/drawing/2014/main" id="{736B49F1-8A46-409B-AB52-8E707935D0CB}"/>
            </a:ext>
          </a:extLst>
        </xdr:cNvPr>
        <xdr:cNvCxnSpPr/>
      </xdr:nvCxnSpPr>
      <xdr:spPr>
        <a:xfrm>
          <a:off x="164592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a:extLst>
            <a:ext uri="{FF2B5EF4-FFF2-40B4-BE49-F238E27FC236}">
              <a16:creationId xmlns:a16="http://schemas.microsoft.com/office/drawing/2014/main" id="{7D7BA428-4601-4033-993E-948FDAECAEA7}"/>
            </a:ext>
          </a:extLst>
        </xdr:cNvPr>
        <xdr:cNvSpPr txBox="1"/>
      </xdr:nvSpPr>
      <xdr:spPr>
        <a:xfrm>
          <a:off x="16052346" y="16414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a:extLst>
            <a:ext uri="{FF2B5EF4-FFF2-40B4-BE49-F238E27FC236}">
              <a16:creationId xmlns:a16="http://schemas.microsoft.com/office/drawing/2014/main" id="{3FF693C5-E44B-4017-ACEC-274345FF8062}"/>
            </a:ext>
          </a:extLst>
        </xdr:cNvPr>
        <xdr:cNvCxnSpPr/>
      </xdr:nvCxnSpPr>
      <xdr:spPr>
        <a:xfrm>
          <a:off x="164592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a:extLst>
            <a:ext uri="{FF2B5EF4-FFF2-40B4-BE49-F238E27FC236}">
              <a16:creationId xmlns:a16="http://schemas.microsoft.com/office/drawing/2014/main" id="{38AC0ADF-B84A-453D-BC90-BDD5C0E57CC2}"/>
            </a:ext>
          </a:extLst>
        </xdr:cNvPr>
        <xdr:cNvSpPr txBox="1"/>
      </xdr:nvSpPr>
      <xdr:spPr>
        <a:xfrm>
          <a:off x="16052346" y="160879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a:extLst>
            <a:ext uri="{FF2B5EF4-FFF2-40B4-BE49-F238E27FC236}">
              <a16:creationId xmlns:a16="http://schemas.microsoft.com/office/drawing/2014/main" id="{AA215747-A106-4490-B868-4016BE56618E}"/>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a:extLst>
            <a:ext uri="{FF2B5EF4-FFF2-40B4-BE49-F238E27FC236}">
              <a16:creationId xmlns:a16="http://schemas.microsoft.com/office/drawing/2014/main" id="{D58EAF52-8F39-43C9-A181-19B90C0EEE4D}"/>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a:extLst>
            <a:ext uri="{FF2B5EF4-FFF2-40B4-BE49-F238E27FC236}">
              <a16:creationId xmlns:a16="http://schemas.microsoft.com/office/drawing/2014/main" id="{796081E2-6365-4F34-8FC4-4A6B350D2169}"/>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28848</xdr:rowOff>
    </xdr:from>
    <xdr:to>
      <xdr:col>116</xdr:col>
      <xdr:colOff>62864</xdr:colOff>
      <xdr:row>108</xdr:row>
      <xdr:rowOff>82731</xdr:rowOff>
    </xdr:to>
    <xdr:cxnSp macro="">
      <xdr:nvCxnSpPr>
        <xdr:cNvPr id="825" name="直線コネクタ 824">
          <a:extLst>
            <a:ext uri="{FF2B5EF4-FFF2-40B4-BE49-F238E27FC236}">
              <a16:creationId xmlns:a16="http://schemas.microsoft.com/office/drawing/2014/main" id="{ABF1068C-8BA0-4332-BE49-997A5A0DFB85}"/>
            </a:ext>
          </a:extLst>
        </xdr:cNvPr>
        <xdr:cNvCxnSpPr/>
      </xdr:nvCxnSpPr>
      <xdr:spPr>
        <a:xfrm flipV="1">
          <a:off x="19954239" y="16141973"/>
          <a:ext cx="0" cy="1603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86558</xdr:rowOff>
    </xdr:from>
    <xdr:ext cx="469744" cy="259045"/>
    <xdr:sp macro="" textlink="">
      <xdr:nvSpPr>
        <xdr:cNvPr id="826" name="【公民館】&#10;一人当たり面積最小値テキスト">
          <a:extLst>
            <a:ext uri="{FF2B5EF4-FFF2-40B4-BE49-F238E27FC236}">
              <a16:creationId xmlns:a16="http://schemas.microsoft.com/office/drawing/2014/main" id="{5E4A8615-AF26-4932-8D0B-B0AF1E2C6B44}"/>
            </a:ext>
          </a:extLst>
        </xdr:cNvPr>
        <xdr:cNvSpPr txBox="1"/>
      </xdr:nvSpPr>
      <xdr:spPr>
        <a:xfrm>
          <a:off x="19992975" y="1774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82731</xdr:rowOff>
    </xdr:from>
    <xdr:to>
      <xdr:col>116</xdr:col>
      <xdr:colOff>152400</xdr:colOff>
      <xdr:row>108</xdr:row>
      <xdr:rowOff>82731</xdr:rowOff>
    </xdr:to>
    <xdr:cxnSp macro="">
      <xdr:nvCxnSpPr>
        <xdr:cNvPr id="827" name="直線コネクタ 826">
          <a:extLst>
            <a:ext uri="{FF2B5EF4-FFF2-40B4-BE49-F238E27FC236}">
              <a16:creationId xmlns:a16="http://schemas.microsoft.com/office/drawing/2014/main" id="{C4283B5F-0D2B-41DC-8010-F36FFD61A776}"/>
            </a:ext>
          </a:extLst>
        </xdr:cNvPr>
        <xdr:cNvCxnSpPr/>
      </xdr:nvCxnSpPr>
      <xdr:spPr>
        <a:xfrm>
          <a:off x="19878675" y="177452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146975</xdr:rowOff>
    </xdr:from>
    <xdr:ext cx="469744" cy="259045"/>
    <xdr:sp macro="" textlink="">
      <xdr:nvSpPr>
        <xdr:cNvPr id="828" name="【公民館】&#10;一人当たり面積最大値テキスト">
          <a:extLst>
            <a:ext uri="{FF2B5EF4-FFF2-40B4-BE49-F238E27FC236}">
              <a16:creationId xmlns:a16="http://schemas.microsoft.com/office/drawing/2014/main" id="{5086F711-224D-4A3F-B6A8-22B4CD6960C6}"/>
            </a:ext>
          </a:extLst>
        </xdr:cNvPr>
        <xdr:cNvSpPr txBox="1"/>
      </xdr:nvSpPr>
      <xdr:spPr>
        <a:xfrm>
          <a:off x="19992975" y="1591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28848</xdr:rowOff>
    </xdr:from>
    <xdr:to>
      <xdr:col>116</xdr:col>
      <xdr:colOff>152400</xdr:colOff>
      <xdr:row>99</xdr:row>
      <xdr:rowOff>28848</xdr:rowOff>
    </xdr:to>
    <xdr:cxnSp macro="">
      <xdr:nvCxnSpPr>
        <xdr:cNvPr id="829" name="直線コネクタ 828">
          <a:extLst>
            <a:ext uri="{FF2B5EF4-FFF2-40B4-BE49-F238E27FC236}">
              <a16:creationId xmlns:a16="http://schemas.microsoft.com/office/drawing/2014/main" id="{93D3C4F4-86A0-4543-BC00-98E87C138F2D}"/>
            </a:ext>
          </a:extLst>
        </xdr:cNvPr>
        <xdr:cNvCxnSpPr/>
      </xdr:nvCxnSpPr>
      <xdr:spPr>
        <a:xfrm>
          <a:off x="19878675" y="161419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30" name="【公民館】&#10;一人当たり面積平均値テキスト">
          <a:extLst>
            <a:ext uri="{FF2B5EF4-FFF2-40B4-BE49-F238E27FC236}">
              <a16:creationId xmlns:a16="http://schemas.microsoft.com/office/drawing/2014/main" id="{DCE2D994-D037-4C14-8D1A-3C282EDCD640}"/>
            </a:ext>
          </a:extLst>
        </xdr:cNvPr>
        <xdr:cNvSpPr txBox="1"/>
      </xdr:nvSpPr>
      <xdr:spPr>
        <a:xfrm>
          <a:off x="19992975" y="1705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31" name="フローチャート: 判断 830">
          <a:extLst>
            <a:ext uri="{FF2B5EF4-FFF2-40B4-BE49-F238E27FC236}">
              <a16:creationId xmlns:a16="http://schemas.microsoft.com/office/drawing/2014/main" id="{E836A0A2-2F90-4602-B9BB-FC31785FE5C3}"/>
            </a:ext>
          </a:extLst>
        </xdr:cNvPr>
        <xdr:cNvSpPr/>
      </xdr:nvSpPr>
      <xdr:spPr>
        <a:xfrm>
          <a:off x="19897725" y="172046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72752</xdr:rowOff>
    </xdr:from>
    <xdr:to>
      <xdr:col>112</xdr:col>
      <xdr:colOff>38100</xdr:colOff>
      <xdr:row>106</xdr:row>
      <xdr:rowOff>2902</xdr:rowOff>
    </xdr:to>
    <xdr:sp macro="" textlink="">
      <xdr:nvSpPr>
        <xdr:cNvPr id="832" name="フローチャート: 判断 831">
          <a:extLst>
            <a:ext uri="{FF2B5EF4-FFF2-40B4-BE49-F238E27FC236}">
              <a16:creationId xmlns:a16="http://schemas.microsoft.com/office/drawing/2014/main" id="{F019F368-1CC5-4308-BA8E-EF570CE9E70B}"/>
            </a:ext>
          </a:extLst>
        </xdr:cNvPr>
        <xdr:cNvSpPr/>
      </xdr:nvSpPr>
      <xdr:spPr>
        <a:xfrm>
          <a:off x="19154775" y="1721457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10705</xdr:rowOff>
    </xdr:from>
    <xdr:to>
      <xdr:col>107</xdr:col>
      <xdr:colOff>101600</xdr:colOff>
      <xdr:row>105</xdr:row>
      <xdr:rowOff>112305</xdr:rowOff>
    </xdr:to>
    <xdr:sp macro="" textlink="">
      <xdr:nvSpPr>
        <xdr:cNvPr id="833" name="フローチャート: 判断 832">
          <a:extLst>
            <a:ext uri="{FF2B5EF4-FFF2-40B4-BE49-F238E27FC236}">
              <a16:creationId xmlns:a16="http://schemas.microsoft.com/office/drawing/2014/main" id="{B5C30BBC-A90E-43B4-9E8A-D9D80887AD1B}"/>
            </a:ext>
          </a:extLst>
        </xdr:cNvPr>
        <xdr:cNvSpPr/>
      </xdr:nvSpPr>
      <xdr:spPr>
        <a:xfrm>
          <a:off x="18345150" y="1715253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120106</xdr:rowOff>
    </xdr:from>
    <xdr:to>
      <xdr:col>102</xdr:col>
      <xdr:colOff>165100</xdr:colOff>
      <xdr:row>105</xdr:row>
      <xdr:rowOff>50256</xdr:rowOff>
    </xdr:to>
    <xdr:sp macro="" textlink="">
      <xdr:nvSpPr>
        <xdr:cNvPr id="834" name="フローチャート: 判断 833">
          <a:extLst>
            <a:ext uri="{FF2B5EF4-FFF2-40B4-BE49-F238E27FC236}">
              <a16:creationId xmlns:a16="http://schemas.microsoft.com/office/drawing/2014/main" id="{B35F651A-EE30-4443-BFBA-08265C5B7D96}"/>
            </a:ext>
          </a:extLst>
        </xdr:cNvPr>
        <xdr:cNvSpPr/>
      </xdr:nvSpPr>
      <xdr:spPr>
        <a:xfrm>
          <a:off x="17554575" y="170968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149498</xdr:rowOff>
    </xdr:from>
    <xdr:to>
      <xdr:col>98</xdr:col>
      <xdr:colOff>38100</xdr:colOff>
      <xdr:row>105</xdr:row>
      <xdr:rowOff>79648</xdr:rowOff>
    </xdr:to>
    <xdr:sp macro="" textlink="">
      <xdr:nvSpPr>
        <xdr:cNvPr id="835" name="フローチャート: 判断 834">
          <a:extLst>
            <a:ext uri="{FF2B5EF4-FFF2-40B4-BE49-F238E27FC236}">
              <a16:creationId xmlns:a16="http://schemas.microsoft.com/office/drawing/2014/main" id="{CB9EF8E8-D0B3-4043-B200-199E18E70B97}"/>
            </a:ext>
          </a:extLst>
        </xdr:cNvPr>
        <xdr:cNvSpPr/>
      </xdr:nvSpPr>
      <xdr:spPr>
        <a:xfrm>
          <a:off x="16754475" y="1712304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4CB40000-4BE4-4738-8BFA-F3116941B5D3}"/>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602C3AC0-7257-4DB7-BF88-C7339C3A7FAE}"/>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4B26326B-C1AB-4572-B089-032923588C71}"/>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BA088B61-8F9E-4256-8280-F56CCB73AB8B}"/>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532FF33F-D7D4-4930-A1D6-FCE5F7E1F102}"/>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162561</xdr:rowOff>
    </xdr:from>
    <xdr:to>
      <xdr:col>116</xdr:col>
      <xdr:colOff>114300</xdr:colOff>
      <xdr:row>107</xdr:row>
      <xdr:rowOff>92711</xdr:rowOff>
    </xdr:to>
    <xdr:sp macro="" textlink="">
      <xdr:nvSpPr>
        <xdr:cNvPr id="841" name="楕円 840">
          <a:extLst>
            <a:ext uri="{FF2B5EF4-FFF2-40B4-BE49-F238E27FC236}">
              <a16:creationId xmlns:a16="http://schemas.microsoft.com/office/drawing/2014/main" id="{B8B65FDA-7AD8-4E91-9546-F9E5348A710D}"/>
            </a:ext>
          </a:extLst>
        </xdr:cNvPr>
        <xdr:cNvSpPr/>
      </xdr:nvSpPr>
      <xdr:spPr>
        <a:xfrm>
          <a:off x="19897725" y="174758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140988</xdr:rowOff>
    </xdr:from>
    <xdr:ext cx="469744" cy="259045"/>
    <xdr:sp macro="" textlink="">
      <xdr:nvSpPr>
        <xdr:cNvPr id="842" name="【公民館】&#10;一人当たり面積該当値テキスト">
          <a:extLst>
            <a:ext uri="{FF2B5EF4-FFF2-40B4-BE49-F238E27FC236}">
              <a16:creationId xmlns:a16="http://schemas.microsoft.com/office/drawing/2014/main" id="{2E0FD9EF-B5E7-49BC-8B4E-9E99E7BC0A1B}"/>
            </a:ext>
          </a:extLst>
        </xdr:cNvPr>
        <xdr:cNvSpPr txBox="1"/>
      </xdr:nvSpPr>
      <xdr:spPr>
        <a:xfrm>
          <a:off x="19992975" y="1746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156029</xdr:rowOff>
    </xdr:from>
    <xdr:to>
      <xdr:col>112</xdr:col>
      <xdr:colOff>38100</xdr:colOff>
      <xdr:row>107</xdr:row>
      <xdr:rowOff>86179</xdr:rowOff>
    </xdr:to>
    <xdr:sp macro="" textlink="">
      <xdr:nvSpPr>
        <xdr:cNvPr id="843" name="楕円 842">
          <a:extLst>
            <a:ext uri="{FF2B5EF4-FFF2-40B4-BE49-F238E27FC236}">
              <a16:creationId xmlns:a16="http://schemas.microsoft.com/office/drawing/2014/main" id="{63BC743C-F552-47CF-995E-9B883AAD16C4}"/>
            </a:ext>
          </a:extLst>
        </xdr:cNvPr>
        <xdr:cNvSpPr/>
      </xdr:nvSpPr>
      <xdr:spPr>
        <a:xfrm>
          <a:off x="19154775" y="1747565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35379</xdr:rowOff>
    </xdr:from>
    <xdr:to>
      <xdr:col>116</xdr:col>
      <xdr:colOff>63500</xdr:colOff>
      <xdr:row>107</xdr:row>
      <xdr:rowOff>41911</xdr:rowOff>
    </xdr:to>
    <xdr:cxnSp macro="">
      <xdr:nvCxnSpPr>
        <xdr:cNvPr id="844" name="直線コネクタ 843">
          <a:extLst>
            <a:ext uri="{FF2B5EF4-FFF2-40B4-BE49-F238E27FC236}">
              <a16:creationId xmlns:a16="http://schemas.microsoft.com/office/drawing/2014/main" id="{439D6955-EFBA-47B9-BDD1-73AA86921713}"/>
            </a:ext>
          </a:extLst>
        </xdr:cNvPr>
        <xdr:cNvCxnSpPr/>
      </xdr:nvCxnSpPr>
      <xdr:spPr>
        <a:xfrm>
          <a:off x="19202400" y="17523279"/>
          <a:ext cx="752475"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159294</xdr:rowOff>
    </xdr:from>
    <xdr:to>
      <xdr:col>107</xdr:col>
      <xdr:colOff>101600</xdr:colOff>
      <xdr:row>107</xdr:row>
      <xdr:rowOff>89444</xdr:rowOff>
    </xdr:to>
    <xdr:sp macro="" textlink="">
      <xdr:nvSpPr>
        <xdr:cNvPr id="845" name="楕円 844">
          <a:extLst>
            <a:ext uri="{FF2B5EF4-FFF2-40B4-BE49-F238E27FC236}">
              <a16:creationId xmlns:a16="http://schemas.microsoft.com/office/drawing/2014/main" id="{0EA11946-0020-4A3D-9A37-360CC61A44E0}"/>
            </a:ext>
          </a:extLst>
        </xdr:cNvPr>
        <xdr:cNvSpPr/>
      </xdr:nvSpPr>
      <xdr:spPr>
        <a:xfrm>
          <a:off x="18345150" y="1747891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35379</xdr:rowOff>
    </xdr:from>
    <xdr:to>
      <xdr:col>111</xdr:col>
      <xdr:colOff>177800</xdr:colOff>
      <xdr:row>107</xdr:row>
      <xdr:rowOff>38644</xdr:rowOff>
    </xdr:to>
    <xdr:cxnSp macro="">
      <xdr:nvCxnSpPr>
        <xdr:cNvPr id="846" name="直線コネクタ 845">
          <a:extLst>
            <a:ext uri="{FF2B5EF4-FFF2-40B4-BE49-F238E27FC236}">
              <a16:creationId xmlns:a16="http://schemas.microsoft.com/office/drawing/2014/main" id="{314D4226-3B58-43E7-A1E2-D0CF0785FFE6}"/>
            </a:ext>
          </a:extLst>
        </xdr:cNvPr>
        <xdr:cNvCxnSpPr/>
      </xdr:nvCxnSpPr>
      <xdr:spPr>
        <a:xfrm flipV="1">
          <a:off x="18392775" y="17523279"/>
          <a:ext cx="80962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159294</xdr:rowOff>
    </xdr:from>
    <xdr:to>
      <xdr:col>102</xdr:col>
      <xdr:colOff>165100</xdr:colOff>
      <xdr:row>107</xdr:row>
      <xdr:rowOff>89444</xdr:rowOff>
    </xdr:to>
    <xdr:sp macro="" textlink="">
      <xdr:nvSpPr>
        <xdr:cNvPr id="847" name="楕円 846">
          <a:extLst>
            <a:ext uri="{FF2B5EF4-FFF2-40B4-BE49-F238E27FC236}">
              <a16:creationId xmlns:a16="http://schemas.microsoft.com/office/drawing/2014/main" id="{77987D51-3444-416A-9D5A-2B5070576500}"/>
            </a:ext>
          </a:extLst>
        </xdr:cNvPr>
        <xdr:cNvSpPr/>
      </xdr:nvSpPr>
      <xdr:spPr>
        <a:xfrm>
          <a:off x="17554575" y="174789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38644</xdr:rowOff>
    </xdr:from>
    <xdr:to>
      <xdr:col>107</xdr:col>
      <xdr:colOff>50800</xdr:colOff>
      <xdr:row>107</xdr:row>
      <xdr:rowOff>38644</xdr:rowOff>
    </xdr:to>
    <xdr:cxnSp macro="">
      <xdr:nvCxnSpPr>
        <xdr:cNvPr id="848" name="直線コネクタ 847">
          <a:extLst>
            <a:ext uri="{FF2B5EF4-FFF2-40B4-BE49-F238E27FC236}">
              <a16:creationId xmlns:a16="http://schemas.microsoft.com/office/drawing/2014/main" id="{D72928DA-44FE-4CEC-8378-1E7C6668DAD9}"/>
            </a:ext>
          </a:extLst>
        </xdr:cNvPr>
        <xdr:cNvCxnSpPr/>
      </xdr:nvCxnSpPr>
      <xdr:spPr>
        <a:xfrm>
          <a:off x="17602200" y="1752654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849" name="楕円 848">
          <a:extLst>
            <a:ext uri="{FF2B5EF4-FFF2-40B4-BE49-F238E27FC236}">
              <a16:creationId xmlns:a16="http://schemas.microsoft.com/office/drawing/2014/main" id="{E737743E-714E-411C-8FD4-5DCD58338563}"/>
            </a:ext>
          </a:extLst>
        </xdr:cNvPr>
        <xdr:cNvSpPr/>
      </xdr:nvSpPr>
      <xdr:spPr>
        <a:xfrm>
          <a:off x="16754475" y="174758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38644</xdr:rowOff>
    </xdr:from>
    <xdr:to>
      <xdr:col>102</xdr:col>
      <xdr:colOff>114300</xdr:colOff>
      <xdr:row>107</xdr:row>
      <xdr:rowOff>41911</xdr:rowOff>
    </xdr:to>
    <xdr:cxnSp macro="">
      <xdr:nvCxnSpPr>
        <xdr:cNvPr id="850" name="直線コネクタ 849">
          <a:extLst>
            <a:ext uri="{FF2B5EF4-FFF2-40B4-BE49-F238E27FC236}">
              <a16:creationId xmlns:a16="http://schemas.microsoft.com/office/drawing/2014/main" id="{B917696E-36D3-44B3-984F-23A1EA523023}"/>
            </a:ext>
          </a:extLst>
        </xdr:cNvPr>
        <xdr:cNvCxnSpPr/>
      </xdr:nvCxnSpPr>
      <xdr:spPr>
        <a:xfrm flipV="1">
          <a:off x="16802100" y="17526544"/>
          <a:ext cx="800100" cy="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19429</xdr:rowOff>
    </xdr:from>
    <xdr:ext cx="469744" cy="259045"/>
    <xdr:sp macro="" textlink="">
      <xdr:nvSpPr>
        <xdr:cNvPr id="851" name="n_1aveValue【公民館】&#10;一人当たり面積">
          <a:extLst>
            <a:ext uri="{FF2B5EF4-FFF2-40B4-BE49-F238E27FC236}">
              <a16:creationId xmlns:a16="http://schemas.microsoft.com/office/drawing/2014/main" id="{9A862C17-43E5-4CB2-85EC-FE0176312FB7}"/>
            </a:ext>
          </a:extLst>
        </xdr:cNvPr>
        <xdr:cNvSpPr txBox="1"/>
      </xdr:nvSpPr>
      <xdr:spPr>
        <a:xfrm>
          <a:off x="18983402" y="1699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852" name="n_2aveValue【公民館】&#10;一人当たり面積">
          <a:extLst>
            <a:ext uri="{FF2B5EF4-FFF2-40B4-BE49-F238E27FC236}">
              <a16:creationId xmlns:a16="http://schemas.microsoft.com/office/drawing/2014/main" id="{D80F1F83-6F08-4194-A51C-C9C56633AFEB}"/>
            </a:ext>
          </a:extLst>
        </xdr:cNvPr>
        <xdr:cNvSpPr txBox="1"/>
      </xdr:nvSpPr>
      <xdr:spPr>
        <a:xfrm>
          <a:off x="18183302" y="1692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66783</xdr:rowOff>
    </xdr:from>
    <xdr:ext cx="469744" cy="259045"/>
    <xdr:sp macro="" textlink="">
      <xdr:nvSpPr>
        <xdr:cNvPr id="853" name="n_3aveValue【公民館】&#10;一人当たり面積">
          <a:extLst>
            <a:ext uri="{FF2B5EF4-FFF2-40B4-BE49-F238E27FC236}">
              <a16:creationId xmlns:a16="http://schemas.microsoft.com/office/drawing/2014/main" id="{7231F632-E500-4893-B3C3-AF031EB91573}"/>
            </a:ext>
          </a:extLst>
        </xdr:cNvPr>
        <xdr:cNvSpPr txBox="1"/>
      </xdr:nvSpPr>
      <xdr:spPr>
        <a:xfrm>
          <a:off x="17383202" y="1686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96175</xdr:rowOff>
    </xdr:from>
    <xdr:ext cx="469744" cy="259045"/>
    <xdr:sp macro="" textlink="">
      <xdr:nvSpPr>
        <xdr:cNvPr id="854" name="n_4aveValue【公民館】&#10;一人当たり面積">
          <a:extLst>
            <a:ext uri="{FF2B5EF4-FFF2-40B4-BE49-F238E27FC236}">
              <a16:creationId xmlns:a16="http://schemas.microsoft.com/office/drawing/2014/main" id="{8F51DD79-3D15-4C30-96CE-6497565D7E7A}"/>
            </a:ext>
          </a:extLst>
        </xdr:cNvPr>
        <xdr:cNvSpPr txBox="1"/>
      </xdr:nvSpPr>
      <xdr:spPr>
        <a:xfrm>
          <a:off x="16592627" y="1689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77306</xdr:rowOff>
    </xdr:from>
    <xdr:ext cx="469744" cy="259045"/>
    <xdr:sp macro="" textlink="">
      <xdr:nvSpPr>
        <xdr:cNvPr id="855" name="n_1mainValue【公民館】&#10;一人当たり面積">
          <a:extLst>
            <a:ext uri="{FF2B5EF4-FFF2-40B4-BE49-F238E27FC236}">
              <a16:creationId xmlns:a16="http://schemas.microsoft.com/office/drawing/2014/main" id="{D5657B7B-8F63-4CEE-9A90-C58D71158AF1}"/>
            </a:ext>
          </a:extLst>
        </xdr:cNvPr>
        <xdr:cNvSpPr txBox="1"/>
      </xdr:nvSpPr>
      <xdr:spPr>
        <a:xfrm>
          <a:off x="18983402" y="1756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80571</xdr:rowOff>
    </xdr:from>
    <xdr:ext cx="469744" cy="259045"/>
    <xdr:sp macro="" textlink="">
      <xdr:nvSpPr>
        <xdr:cNvPr id="856" name="n_2mainValue【公民館】&#10;一人当たり面積">
          <a:extLst>
            <a:ext uri="{FF2B5EF4-FFF2-40B4-BE49-F238E27FC236}">
              <a16:creationId xmlns:a16="http://schemas.microsoft.com/office/drawing/2014/main" id="{C0E36D9E-FCA2-4B9C-AB70-AA28E026FE45}"/>
            </a:ext>
          </a:extLst>
        </xdr:cNvPr>
        <xdr:cNvSpPr txBox="1"/>
      </xdr:nvSpPr>
      <xdr:spPr>
        <a:xfrm>
          <a:off x="18183302" y="1757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80571</xdr:rowOff>
    </xdr:from>
    <xdr:ext cx="469744" cy="259045"/>
    <xdr:sp macro="" textlink="">
      <xdr:nvSpPr>
        <xdr:cNvPr id="857" name="n_3mainValue【公民館】&#10;一人当たり面積">
          <a:extLst>
            <a:ext uri="{FF2B5EF4-FFF2-40B4-BE49-F238E27FC236}">
              <a16:creationId xmlns:a16="http://schemas.microsoft.com/office/drawing/2014/main" id="{4697886A-7F87-45F3-9C54-9D9C2E318CBE}"/>
            </a:ext>
          </a:extLst>
        </xdr:cNvPr>
        <xdr:cNvSpPr txBox="1"/>
      </xdr:nvSpPr>
      <xdr:spPr>
        <a:xfrm>
          <a:off x="17383202" y="1757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858" name="n_4mainValue【公民館】&#10;一人当たり面積">
          <a:extLst>
            <a:ext uri="{FF2B5EF4-FFF2-40B4-BE49-F238E27FC236}">
              <a16:creationId xmlns:a16="http://schemas.microsoft.com/office/drawing/2014/main" id="{93B291EE-E394-4EE8-96F9-D76F523C3DEB}"/>
            </a:ext>
          </a:extLst>
        </xdr:cNvPr>
        <xdr:cNvSpPr txBox="1"/>
      </xdr:nvSpPr>
      <xdr:spPr>
        <a:xfrm>
          <a:off x="16592627" y="1757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a:extLst>
            <a:ext uri="{FF2B5EF4-FFF2-40B4-BE49-F238E27FC236}">
              <a16:creationId xmlns:a16="http://schemas.microsoft.com/office/drawing/2014/main" id="{DB53C3D3-9E6F-46DE-A1CB-1F88A453196C}"/>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a:extLst>
            <a:ext uri="{FF2B5EF4-FFF2-40B4-BE49-F238E27FC236}">
              <a16:creationId xmlns:a16="http://schemas.microsoft.com/office/drawing/2014/main" id="{91A08207-E97D-46EE-BA89-445BB8C3B5C4}"/>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a:extLst>
            <a:ext uri="{FF2B5EF4-FFF2-40B4-BE49-F238E27FC236}">
              <a16:creationId xmlns:a16="http://schemas.microsoft.com/office/drawing/2014/main" id="{95352C55-412A-4D84-ABF3-635BD71805AA}"/>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類似団体と比較して全体的に有形固定資産減価償却率が高くなっているが、特に道路における減価償却率が</a:t>
          </a:r>
          <a:r>
            <a:rPr kumimoji="1" lang="en-US" altLang="ja-JP" sz="1300">
              <a:latin typeface="ＭＳ Ｐゴシック" panose="020B0600070205080204" pitchFamily="50" charset="-128"/>
              <a:ea typeface="ＭＳ Ｐゴシック" panose="020B0600070205080204" pitchFamily="50" charset="-128"/>
            </a:rPr>
            <a:t>98.2</a:t>
          </a:r>
          <a:r>
            <a:rPr kumimoji="1" lang="ja-JP" altLang="en-US" sz="1300">
              <a:latin typeface="ＭＳ Ｐゴシック" panose="020B0600070205080204" pitchFamily="50" charset="-128"/>
              <a:ea typeface="ＭＳ Ｐゴシック" panose="020B0600070205080204" pitchFamily="50" charset="-128"/>
            </a:rPr>
            <a:t>と非常に高い。これは、道路の耐用年数の算定が修繕年月からではなく、取得年月から起算した年月となっていることによるものである。今後も計画的な修繕を引き続き行っていくと同時に、道路の修繕状況等を見直し、耐用年数と実際の状況とに乖離がないか再検査する必要がある。</a:t>
          </a:r>
        </a:p>
        <a:p>
          <a:r>
            <a:rPr kumimoji="1" lang="ja-JP" altLang="en-US" sz="1300">
              <a:latin typeface="ＭＳ Ｐゴシック" panose="020B0600070205080204" pitchFamily="50" charset="-128"/>
              <a:ea typeface="ＭＳ Ｐゴシック" panose="020B0600070205080204" pitchFamily="50" charset="-128"/>
            </a:rPr>
            <a:t>施設の有形固定資産減価償却率については、児童館が</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％と高い水準にあり、類似団体平均に比べても</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ポイント高い。昭和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年に設立した東原児童館の老朽化が主な要因であり、公共施設マネジメント実施計画に基づいて、今後必要箇所の長寿命化を図るほか、将来的に規模の縮小を図る予定としている。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BBC5F4F-90B0-471D-8232-A2863D3449FE}"/>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C9AFB31-2AF2-4761-AFC8-F02A8EC7B0DF}"/>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9A578F-CE97-43F9-B62C-4958F88497C0}"/>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F718E1C-8A77-4162-8E4B-43627A6DF192}"/>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406D4A-09E3-4725-A989-2E56F01F74A5}"/>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9EFD894-6620-4D8A-A886-0D1B112D8B81}"/>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4A34319-3B76-4C00-B8B6-8A7CB0009BDD}"/>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5DC3D66-425E-4768-B707-5C4B0F62C54E}"/>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BABB9B-35BE-43B1-8999-BD914B73FB4A}"/>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0193AB6-54DA-4EE6-B740-1B73F7CDE160}"/>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31,495
31,212
39.93
19,158,633
18,334,479
697,521
8,003,925
11,368,219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760B578-031F-466E-8F92-C32FFF34259B}"/>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3744610-321D-45E0-A7DA-B50BCBCB7457}"/>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E53366-EFB7-4460-84A2-F9F7A6CAD8D3}"/>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5A4D4F6-82C5-4567-B888-B1B2E009D3A3}"/>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F4F4441-3F21-402D-A949-DA58EAE8C729}"/>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4E33B21-326F-4105-AD0C-6DB9DE16E536}"/>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2C4756-CCAA-40F6-8B07-45C6FE44E9F5}"/>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1A8D76-2899-48DD-AFBB-D47CD89300F6}"/>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959296E-66AD-45B8-9E9C-DBB18D6952B4}"/>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FD6A4E6-02F2-4CBB-BD22-CC66248AC257}"/>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AE53489-1094-4763-B1CC-69C06DA8C660}"/>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A88B332-40D8-4888-B19A-03E0F9AAE005}"/>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E036C86-B667-4054-A904-FA7F1A0A372A}"/>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51EAD5F-7897-4F47-BAE3-7279F0774231}"/>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BA8B988-AD31-4321-8C9B-3A9C9C440A64}"/>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D279E91-6CDB-436D-BB8F-738B58F1FC57}"/>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51B3029-E57D-40C1-ABA5-804C596CD94C}"/>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452EF0E-AE6B-4F8D-8DC5-F3603963F7B4}"/>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2E820F1-AF4C-4DC3-A3CF-0F08966BA5B1}"/>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BEDCBF5-8577-45F7-B38E-85B5D6E7D7B2}"/>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7306D29-D58D-46CC-8711-489DBAFDCC51}"/>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83B0E5F-38D8-4C76-BC63-19D8C7B64718}"/>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637A1A3-4612-4906-BC0C-6E6EF83DAD1A}"/>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ED2C09-278D-4814-B361-3C2DEF4106BE}"/>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40032DF-EE1C-4C5E-852A-87E644B6C323}"/>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0561BF9-B2D6-41C7-A74F-9C2CA0FA99F6}"/>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440947C-A797-4435-83A3-597A046BD280}"/>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8D483BB-C023-414F-A140-D609FF2A7B7D}"/>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771831C-BD9A-4628-9A73-3A8FD43C717F}"/>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08ACB5C-7040-48A9-8125-B78F83BBE3B1}"/>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1822118-C61F-4DE1-A88B-C3C9E6E77E31}"/>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83B98F1-85B2-4183-89F0-1DB1585B5799}"/>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13CBE1C-7F8E-4F2B-96D5-3B1F455C8E34}"/>
            </a:ext>
          </a:extLst>
        </xdr:cNvPr>
        <xdr:cNvCxnSpPr/>
      </xdr:nvCxnSpPr>
      <xdr:spPr>
        <a:xfrm>
          <a:off x="6858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2A688B9E-08CA-4C6A-BDA4-108DCD419F32}"/>
            </a:ext>
          </a:extLst>
        </xdr:cNvPr>
        <xdr:cNvSpPr txBox="1"/>
      </xdr:nvSpPr>
      <xdr:spPr>
        <a:xfrm>
          <a:off x="278946"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59215C9-B5DB-4F74-B57F-3A0E5353884D}"/>
            </a:ext>
          </a:extLst>
        </xdr:cNvPr>
        <xdr:cNvCxnSpPr/>
      </xdr:nvCxnSpPr>
      <xdr:spPr>
        <a:xfrm>
          <a:off x="6858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23A1656-C4FB-4AE3-9B7E-DE70BA25AE76}"/>
            </a:ext>
          </a:extLst>
        </xdr:cNvPr>
        <xdr:cNvSpPr txBox="1"/>
      </xdr:nvSpPr>
      <xdr:spPr>
        <a:xfrm>
          <a:off x="339891"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C9661346-4302-4B68-924F-29F515293CF7}"/>
            </a:ext>
          </a:extLst>
        </xdr:cNvPr>
        <xdr:cNvCxnSpPr/>
      </xdr:nvCxnSpPr>
      <xdr:spPr>
        <a:xfrm>
          <a:off x="6858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9F89BD3-BC40-43B6-BC20-A7D41D28F18B}"/>
            </a:ext>
          </a:extLst>
        </xdr:cNvPr>
        <xdr:cNvSpPr txBox="1"/>
      </xdr:nvSpPr>
      <xdr:spPr>
        <a:xfrm>
          <a:off x="339891"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2D133146-5177-4103-A11F-6502F1C7284F}"/>
            </a:ext>
          </a:extLst>
        </xdr:cNvPr>
        <xdr:cNvCxnSpPr/>
      </xdr:nvCxnSpPr>
      <xdr:spPr>
        <a:xfrm>
          <a:off x="6858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B4B6ACCA-B0D2-4830-A3F2-F1DF0FCD7E1F}"/>
            </a:ext>
          </a:extLst>
        </xdr:cNvPr>
        <xdr:cNvSpPr txBox="1"/>
      </xdr:nvSpPr>
      <xdr:spPr>
        <a:xfrm>
          <a:off x="339891"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FC0E2133-0438-4698-868F-CB3BDCF50659}"/>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17B5C034-D945-4684-AE0E-400F5E95CF41}"/>
            </a:ext>
          </a:extLst>
        </xdr:cNvPr>
        <xdr:cNvSpPr txBox="1"/>
      </xdr:nvSpPr>
      <xdr:spPr>
        <a:xfrm>
          <a:off x="339891"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C024F37B-1EB6-40C3-8334-137E52BDD0B1}"/>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158496</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18737294-1BAE-4FD0-88A9-969CECFC12E3}"/>
            </a:ext>
          </a:extLst>
        </xdr:cNvPr>
        <xdr:cNvCxnSpPr/>
      </xdr:nvCxnSpPr>
      <xdr:spPr>
        <a:xfrm flipV="1">
          <a:off x="4180840" y="5514721"/>
          <a:ext cx="0" cy="11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図書館】&#10;有形固定資産減価償却率最小値テキスト">
          <a:extLst>
            <a:ext uri="{FF2B5EF4-FFF2-40B4-BE49-F238E27FC236}">
              <a16:creationId xmlns:a16="http://schemas.microsoft.com/office/drawing/2014/main" id="{2CE3A75E-00D0-43C7-8BF0-19A81D72C5C4}"/>
            </a:ext>
          </a:extLst>
        </xdr:cNvPr>
        <xdr:cNvSpPr txBox="1"/>
      </xdr:nvSpPr>
      <xdr:spPr>
        <a:xfrm>
          <a:off x="4219575" y="667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58CE892C-AD73-4872-937F-227FA2752644}"/>
            </a:ext>
          </a:extLst>
        </xdr:cNvPr>
        <xdr:cNvCxnSpPr/>
      </xdr:nvCxnSpPr>
      <xdr:spPr>
        <a:xfrm>
          <a:off x="4105275" y="66757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105173</xdr:rowOff>
    </xdr:from>
    <xdr:ext cx="405111" cy="259045"/>
    <xdr:sp macro="" textlink="">
      <xdr:nvSpPr>
        <xdr:cNvPr id="58" name="【図書館】&#10;有形固定資産減価償却率最大値テキスト">
          <a:extLst>
            <a:ext uri="{FF2B5EF4-FFF2-40B4-BE49-F238E27FC236}">
              <a16:creationId xmlns:a16="http://schemas.microsoft.com/office/drawing/2014/main" id="{7254AABE-12B3-491D-88BE-FD940E5B84DD}"/>
            </a:ext>
          </a:extLst>
        </xdr:cNvPr>
        <xdr:cNvSpPr txBox="1"/>
      </xdr:nvSpPr>
      <xdr:spPr>
        <a:xfrm>
          <a:off x="4219575" y="529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158496</xdr:rowOff>
    </xdr:from>
    <xdr:to>
      <xdr:col>24</xdr:col>
      <xdr:colOff>152400</xdr:colOff>
      <xdr:row>33</xdr:row>
      <xdr:rowOff>158496</xdr:rowOff>
    </xdr:to>
    <xdr:cxnSp macro="">
      <xdr:nvCxnSpPr>
        <xdr:cNvPr id="59" name="直線コネクタ 58">
          <a:extLst>
            <a:ext uri="{FF2B5EF4-FFF2-40B4-BE49-F238E27FC236}">
              <a16:creationId xmlns:a16="http://schemas.microsoft.com/office/drawing/2014/main" id="{744FBDA0-86F7-44BE-9C22-4B9B82281F7C}"/>
            </a:ext>
          </a:extLst>
        </xdr:cNvPr>
        <xdr:cNvCxnSpPr/>
      </xdr:nvCxnSpPr>
      <xdr:spPr>
        <a:xfrm>
          <a:off x="4105275" y="55147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0" name="【図書館】&#10;有形固定資産減価償却率平均値テキスト">
          <a:extLst>
            <a:ext uri="{FF2B5EF4-FFF2-40B4-BE49-F238E27FC236}">
              <a16:creationId xmlns:a16="http://schemas.microsoft.com/office/drawing/2014/main" id="{C5224E60-7AA8-4856-B40F-191045B3D6FE}"/>
            </a:ext>
          </a:extLst>
        </xdr:cNvPr>
        <xdr:cNvSpPr txBox="1"/>
      </xdr:nvSpPr>
      <xdr:spPr>
        <a:xfrm>
          <a:off x="4219575" y="5963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1" name="フローチャート: 判断 60">
          <a:extLst>
            <a:ext uri="{FF2B5EF4-FFF2-40B4-BE49-F238E27FC236}">
              <a16:creationId xmlns:a16="http://schemas.microsoft.com/office/drawing/2014/main" id="{F9DC9379-3420-4DA2-85B8-19A4C564BD9C}"/>
            </a:ext>
          </a:extLst>
        </xdr:cNvPr>
        <xdr:cNvSpPr/>
      </xdr:nvSpPr>
      <xdr:spPr>
        <a:xfrm>
          <a:off x="4124325" y="61029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27686</xdr:rowOff>
    </xdr:from>
    <xdr:to>
      <xdr:col>20</xdr:col>
      <xdr:colOff>38100</xdr:colOff>
      <xdr:row>37</xdr:row>
      <xdr:rowOff>129286</xdr:rowOff>
    </xdr:to>
    <xdr:sp macro="" textlink="">
      <xdr:nvSpPr>
        <xdr:cNvPr id="62" name="フローチャート: 判断 61">
          <a:extLst>
            <a:ext uri="{FF2B5EF4-FFF2-40B4-BE49-F238E27FC236}">
              <a16:creationId xmlns:a16="http://schemas.microsoft.com/office/drawing/2014/main" id="{5809FD91-22CA-4311-8062-1968F363D4CF}"/>
            </a:ext>
          </a:extLst>
        </xdr:cNvPr>
        <xdr:cNvSpPr/>
      </xdr:nvSpPr>
      <xdr:spPr>
        <a:xfrm>
          <a:off x="3381375" y="60316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52832</xdr:rowOff>
    </xdr:from>
    <xdr:to>
      <xdr:col>15</xdr:col>
      <xdr:colOff>101600</xdr:colOff>
      <xdr:row>36</xdr:row>
      <xdr:rowOff>154432</xdr:rowOff>
    </xdr:to>
    <xdr:sp macro="" textlink="">
      <xdr:nvSpPr>
        <xdr:cNvPr id="63" name="フローチャート: 判断 62">
          <a:extLst>
            <a:ext uri="{FF2B5EF4-FFF2-40B4-BE49-F238E27FC236}">
              <a16:creationId xmlns:a16="http://schemas.microsoft.com/office/drawing/2014/main" id="{80A0491D-2078-4251-9B1D-70FFD7E1827F}"/>
            </a:ext>
          </a:extLst>
        </xdr:cNvPr>
        <xdr:cNvSpPr/>
      </xdr:nvSpPr>
      <xdr:spPr>
        <a:xfrm>
          <a:off x="2571750" y="588848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23114</xdr:rowOff>
    </xdr:from>
    <xdr:to>
      <xdr:col>10</xdr:col>
      <xdr:colOff>165100</xdr:colOff>
      <xdr:row>36</xdr:row>
      <xdr:rowOff>124714</xdr:rowOff>
    </xdr:to>
    <xdr:sp macro="" textlink="">
      <xdr:nvSpPr>
        <xdr:cNvPr id="64" name="フローチャート: 判断 63">
          <a:extLst>
            <a:ext uri="{FF2B5EF4-FFF2-40B4-BE49-F238E27FC236}">
              <a16:creationId xmlns:a16="http://schemas.microsoft.com/office/drawing/2014/main" id="{C75777AE-FA73-4254-B984-329BAFA02DA1}"/>
            </a:ext>
          </a:extLst>
        </xdr:cNvPr>
        <xdr:cNvSpPr/>
      </xdr:nvSpPr>
      <xdr:spPr>
        <a:xfrm>
          <a:off x="1781175" y="58651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76342715-E3F1-410D-BCE5-0D695EC9E61D}"/>
            </a:ext>
          </a:extLst>
        </xdr:cNvPr>
        <xdr:cNvSpPr/>
      </xdr:nvSpPr>
      <xdr:spPr>
        <a:xfrm>
          <a:off x="981075" y="581748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9992B756-62EF-4E49-B77F-AC313AE9CE31}"/>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2056261-4F25-48A5-A391-123CE6E714B9}"/>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8CCC894-ED33-4066-97CC-61B9A8AA4878}"/>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CEB77D6-C38F-4D08-8EAD-31D004E0DADF}"/>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275C402-4818-4367-AD37-43803BD87443}"/>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73406</xdr:rowOff>
    </xdr:from>
    <xdr:to>
      <xdr:col>24</xdr:col>
      <xdr:colOff>114300</xdr:colOff>
      <xdr:row>41</xdr:row>
      <xdr:rowOff>3556</xdr:rowOff>
    </xdr:to>
    <xdr:sp macro="" textlink="">
      <xdr:nvSpPr>
        <xdr:cNvPr id="71" name="楕円 70">
          <a:extLst>
            <a:ext uri="{FF2B5EF4-FFF2-40B4-BE49-F238E27FC236}">
              <a16:creationId xmlns:a16="http://schemas.microsoft.com/office/drawing/2014/main" id="{23D1A104-04EA-48B7-820C-ABFF524FF2A3}"/>
            </a:ext>
          </a:extLst>
        </xdr:cNvPr>
        <xdr:cNvSpPr/>
      </xdr:nvSpPr>
      <xdr:spPr>
        <a:xfrm>
          <a:off x="4124325" y="655993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159783</xdr:rowOff>
    </xdr:from>
    <xdr:ext cx="405111" cy="259045"/>
    <xdr:sp macro="" textlink="">
      <xdr:nvSpPr>
        <xdr:cNvPr id="72" name="【図書館】&#10;有形固定資産減価償却率該当値テキスト">
          <a:extLst>
            <a:ext uri="{FF2B5EF4-FFF2-40B4-BE49-F238E27FC236}">
              <a16:creationId xmlns:a16="http://schemas.microsoft.com/office/drawing/2014/main" id="{DBA86B0D-0E26-494D-873D-AFD48789002B}"/>
            </a:ext>
          </a:extLst>
        </xdr:cNvPr>
        <xdr:cNvSpPr txBox="1"/>
      </xdr:nvSpPr>
      <xdr:spPr>
        <a:xfrm>
          <a:off x="4219575" y="6487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23114</xdr:rowOff>
    </xdr:from>
    <xdr:to>
      <xdr:col>20</xdr:col>
      <xdr:colOff>38100</xdr:colOff>
      <xdr:row>40</xdr:row>
      <xdr:rowOff>124714</xdr:rowOff>
    </xdr:to>
    <xdr:sp macro="" textlink="">
      <xdr:nvSpPr>
        <xdr:cNvPr id="73" name="楕円 72">
          <a:extLst>
            <a:ext uri="{FF2B5EF4-FFF2-40B4-BE49-F238E27FC236}">
              <a16:creationId xmlns:a16="http://schemas.microsoft.com/office/drawing/2014/main" id="{D7C6FDE8-C450-4F51-9D97-A98337A0A6A9}"/>
            </a:ext>
          </a:extLst>
        </xdr:cNvPr>
        <xdr:cNvSpPr/>
      </xdr:nvSpPr>
      <xdr:spPr>
        <a:xfrm>
          <a:off x="3381375" y="65128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73914</xdr:rowOff>
    </xdr:from>
    <xdr:to>
      <xdr:col>24</xdr:col>
      <xdr:colOff>63500</xdr:colOff>
      <xdr:row>40</xdr:row>
      <xdr:rowOff>124206</xdr:rowOff>
    </xdr:to>
    <xdr:cxnSp macro="">
      <xdr:nvCxnSpPr>
        <xdr:cNvPr id="74" name="直線コネクタ 73">
          <a:extLst>
            <a:ext uri="{FF2B5EF4-FFF2-40B4-BE49-F238E27FC236}">
              <a16:creationId xmlns:a16="http://schemas.microsoft.com/office/drawing/2014/main" id="{D28CCFC8-1545-48FE-8DF8-A83FD9B6C50F}"/>
            </a:ext>
          </a:extLst>
        </xdr:cNvPr>
        <xdr:cNvCxnSpPr/>
      </xdr:nvCxnSpPr>
      <xdr:spPr>
        <a:xfrm>
          <a:off x="3429000" y="6560439"/>
          <a:ext cx="752475"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144272</xdr:rowOff>
    </xdr:from>
    <xdr:to>
      <xdr:col>15</xdr:col>
      <xdr:colOff>101600</xdr:colOff>
      <xdr:row>40</xdr:row>
      <xdr:rowOff>74422</xdr:rowOff>
    </xdr:to>
    <xdr:sp macro="" textlink="">
      <xdr:nvSpPr>
        <xdr:cNvPr id="75" name="楕円 74">
          <a:extLst>
            <a:ext uri="{FF2B5EF4-FFF2-40B4-BE49-F238E27FC236}">
              <a16:creationId xmlns:a16="http://schemas.microsoft.com/office/drawing/2014/main" id="{C7394D26-5759-4616-8E0E-D45E4F449EBD}"/>
            </a:ext>
          </a:extLst>
        </xdr:cNvPr>
        <xdr:cNvSpPr/>
      </xdr:nvSpPr>
      <xdr:spPr>
        <a:xfrm>
          <a:off x="2571750" y="646569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23622</xdr:rowOff>
    </xdr:from>
    <xdr:to>
      <xdr:col>19</xdr:col>
      <xdr:colOff>177800</xdr:colOff>
      <xdr:row>40</xdr:row>
      <xdr:rowOff>73914</xdr:rowOff>
    </xdr:to>
    <xdr:cxnSp macro="">
      <xdr:nvCxnSpPr>
        <xdr:cNvPr id="76" name="直線コネクタ 75">
          <a:extLst>
            <a:ext uri="{FF2B5EF4-FFF2-40B4-BE49-F238E27FC236}">
              <a16:creationId xmlns:a16="http://schemas.microsoft.com/office/drawing/2014/main" id="{F75815D7-2664-4D62-939F-DD6830AFC2E0}"/>
            </a:ext>
          </a:extLst>
        </xdr:cNvPr>
        <xdr:cNvCxnSpPr/>
      </xdr:nvCxnSpPr>
      <xdr:spPr>
        <a:xfrm>
          <a:off x="2619375" y="6513322"/>
          <a:ext cx="809625"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93980</xdr:rowOff>
    </xdr:from>
    <xdr:to>
      <xdr:col>10</xdr:col>
      <xdr:colOff>165100</xdr:colOff>
      <xdr:row>40</xdr:row>
      <xdr:rowOff>24130</xdr:rowOff>
    </xdr:to>
    <xdr:sp macro="" textlink="">
      <xdr:nvSpPr>
        <xdr:cNvPr id="77" name="楕円 76">
          <a:extLst>
            <a:ext uri="{FF2B5EF4-FFF2-40B4-BE49-F238E27FC236}">
              <a16:creationId xmlns:a16="http://schemas.microsoft.com/office/drawing/2014/main" id="{5593D4CC-9F7D-4EB9-B937-2FE9C178BCF6}"/>
            </a:ext>
          </a:extLst>
        </xdr:cNvPr>
        <xdr:cNvSpPr/>
      </xdr:nvSpPr>
      <xdr:spPr>
        <a:xfrm>
          <a:off x="1781175" y="64185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144780</xdr:rowOff>
    </xdr:from>
    <xdr:to>
      <xdr:col>15</xdr:col>
      <xdr:colOff>50800</xdr:colOff>
      <xdr:row>40</xdr:row>
      <xdr:rowOff>23622</xdr:rowOff>
    </xdr:to>
    <xdr:cxnSp macro="">
      <xdr:nvCxnSpPr>
        <xdr:cNvPr id="78" name="直線コネクタ 77">
          <a:extLst>
            <a:ext uri="{FF2B5EF4-FFF2-40B4-BE49-F238E27FC236}">
              <a16:creationId xmlns:a16="http://schemas.microsoft.com/office/drawing/2014/main" id="{FBCF6718-5583-4194-A7AF-776720FE4C19}"/>
            </a:ext>
          </a:extLst>
        </xdr:cNvPr>
        <xdr:cNvCxnSpPr/>
      </xdr:nvCxnSpPr>
      <xdr:spPr>
        <a:xfrm>
          <a:off x="1828800" y="6466205"/>
          <a:ext cx="790575"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43688</xdr:rowOff>
    </xdr:from>
    <xdr:to>
      <xdr:col>6</xdr:col>
      <xdr:colOff>38100</xdr:colOff>
      <xdr:row>39</xdr:row>
      <xdr:rowOff>145288</xdr:rowOff>
    </xdr:to>
    <xdr:sp macro="" textlink="">
      <xdr:nvSpPr>
        <xdr:cNvPr id="79" name="楕円 78">
          <a:extLst>
            <a:ext uri="{FF2B5EF4-FFF2-40B4-BE49-F238E27FC236}">
              <a16:creationId xmlns:a16="http://schemas.microsoft.com/office/drawing/2014/main" id="{DF8DF7F6-0150-43E4-BD3F-5C9115190BF5}"/>
            </a:ext>
          </a:extLst>
        </xdr:cNvPr>
        <xdr:cNvSpPr/>
      </xdr:nvSpPr>
      <xdr:spPr>
        <a:xfrm>
          <a:off x="981075" y="63714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94488</xdr:rowOff>
    </xdr:from>
    <xdr:to>
      <xdr:col>10</xdr:col>
      <xdr:colOff>114300</xdr:colOff>
      <xdr:row>39</xdr:row>
      <xdr:rowOff>144780</xdr:rowOff>
    </xdr:to>
    <xdr:cxnSp macro="">
      <xdr:nvCxnSpPr>
        <xdr:cNvPr id="80" name="直線コネクタ 79">
          <a:extLst>
            <a:ext uri="{FF2B5EF4-FFF2-40B4-BE49-F238E27FC236}">
              <a16:creationId xmlns:a16="http://schemas.microsoft.com/office/drawing/2014/main" id="{641A6DEC-7847-4B75-88AA-F01269618D52}"/>
            </a:ext>
          </a:extLst>
        </xdr:cNvPr>
        <xdr:cNvCxnSpPr/>
      </xdr:nvCxnSpPr>
      <xdr:spPr>
        <a:xfrm>
          <a:off x="1028700" y="6419088"/>
          <a:ext cx="800100"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145813</xdr:rowOff>
    </xdr:from>
    <xdr:ext cx="405111" cy="259045"/>
    <xdr:sp macro="" textlink="">
      <xdr:nvSpPr>
        <xdr:cNvPr id="81" name="n_1aveValue【図書館】&#10;有形固定資産減価償却率">
          <a:extLst>
            <a:ext uri="{FF2B5EF4-FFF2-40B4-BE49-F238E27FC236}">
              <a16:creationId xmlns:a16="http://schemas.microsoft.com/office/drawing/2014/main" id="{A81020EF-830F-483A-A315-28B905FC9C83}"/>
            </a:ext>
          </a:extLst>
        </xdr:cNvPr>
        <xdr:cNvSpPr txBox="1"/>
      </xdr:nvSpPr>
      <xdr:spPr>
        <a:xfrm>
          <a:off x="3239144" y="581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170959</xdr:rowOff>
    </xdr:from>
    <xdr:ext cx="405111" cy="259045"/>
    <xdr:sp macro="" textlink="">
      <xdr:nvSpPr>
        <xdr:cNvPr id="82" name="n_2aveValue【図書館】&#10;有形固定資産減価償却率">
          <a:extLst>
            <a:ext uri="{FF2B5EF4-FFF2-40B4-BE49-F238E27FC236}">
              <a16:creationId xmlns:a16="http://schemas.microsoft.com/office/drawing/2014/main" id="{5062749F-73DD-4F88-B5E1-C8B7E0139EE6}"/>
            </a:ext>
          </a:extLst>
        </xdr:cNvPr>
        <xdr:cNvSpPr txBox="1"/>
      </xdr:nvSpPr>
      <xdr:spPr>
        <a:xfrm>
          <a:off x="2439044" y="567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141241</xdr:rowOff>
    </xdr:from>
    <xdr:ext cx="405111" cy="259045"/>
    <xdr:sp macro="" textlink="">
      <xdr:nvSpPr>
        <xdr:cNvPr id="83" name="n_3aveValue【図書館】&#10;有形固定資産減価償却率">
          <a:extLst>
            <a:ext uri="{FF2B5EF4-FFF2-40B4-BE49-F238E27FC236}">
              <a16:creationId xmlns:a16="http://schemas.microsoft.com/office/drawing/2014/main" id="{9010E300-EBB5-49B3-8D0F-CBCAC7153822}"/>
            </a:ext>
          </a:extLst>
        </xdr:cNvPr>
        <xdr:cNvSpPr txBox="1"/>
      </xdr:nvSpPr>
      <xdr:spPr>
        <a:xfrm>
          <a:off x="1648469" y="56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図書館】&#10;有形固定資産減価償却率">
          <a:extLst>
            <a:ext uri="{FF2B5EF4-FFF2-40B4-BE49-F238E27FC236}">
              <a16:creationId xmlns:a16="http://schemas.microsoft.com/office/drawing/2014/main" id="{1BF87A79-7121-416D-8A84-FD0E16F7F433}"/>
            </a:ext>
          </a:extLst>
        </xdr:cNvPr>
        <xdr:cNvSpPr txBox="1"/>
      </xdr:nvSpPr>
      <xdr:spPr>
        <a:xfrm>
          <a:off x="848369" y="560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115841</xdr:rowOff>
    </xdr:from>
    <xdr:ext cx="405111" cy="259045"/>
    <xdr:sp macro="" textlink="">
      <xdr:nvSpPr>
        <xdr:cNvPr id="85" name="n_1mainValue【図書館】&#10;有形固定資産減価償却率">
          <a:extLst>
            <a:ext uri="{FF2B5EF4-FFF2-40B4-BE49-F238E27FC236}">
              <a16:creationId xmlns:a16="http://schemas.microsoft.com/office/drawing/2014/main" id="{1A5E08D6-CDB1-42FE-8B6A-60D4DD749473}"/>
            </a:ext>
          </a:extLst>
        </xdr:cNvPr>
        <xdr:cNvSpPr txBox="1"/>
      </xdr:nvSpPr>
      <xdr:spPr>
        <a:xfrm>
          <a:off x="3239144" y="660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65549</xdr:rowOff>
    </xdr:from>
    <xdr:ext cx="405111" cy="259045"/>
    <xdr:sp macro="" textlink="">
      <xdr:nvSpPr>
        <xdr:cNvPr id="86" name="n_2mainValue【図書館】&#10;有形固定資産減価償却率">
          <a:extLst>
            <a:ext uri="{FF2B5EF4-FFF2-40B4-BE49-F238E27FC236}">
              <a16:creationId xmlns:a16="http://schemas.microsoft.com/office/drawing/2014/main" id="{186EFD3C-977D-4DEE-B309-71C9006EDB9D}"/>
            </a:ext>
          </a:extLst>
        </xdr:cNvPr>
        <xdr:cNvSpPr txBox="1"/>
      </xdr:nvSpPr>
      <xdr:spPr>
        <a:xfrm>
          <a:off x="2439044" y="655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15257</xdr:rowOff>
    </xdr:from>
    <xdr:ext cx="405111" cy="259045"/>
    <xdr:sp macro="" textlink="">
      <xdr:nvSpPr>
        <xdr:cNvPr id="87" name="n_3mainValue【図書館】&#10;有形固定資産減価償却率">
          <a:extLst>
            <a:ext uri="{FF2B5EF4-FFF2-40B4-BE49-F238E27FC236}">
              <a16:creationId xmlns:a16="http://schemas.microsoft.com/office/drawing/2014/main" id="{E5BF6314-D224-4E97-B1A6-E5B4DD3421BC}"/>
            </a:ext>
          </a:extLst>
        </xdr:cNvPr>
        <xdr:cNvSpPr txBox="1"/>
      </xdr:nvSpPr>
      <xdr:spPr>
        <a:xfrm>
          <a:off x="1648469"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136415</xdr:rowOff>
    </xdr:from>
    <xdr:ext cx="405111" cy="259045"/>
    <xdr:sp macro="" textlink="">
      <xdr:nvSpPr>
        <xdr:cNvPr id="88" name="n_4mainValue【図書館】&#10;有形固定資産減価償却率">
          <a:extLst>
            <a:ext uri="{FF2B5EF4-FFF2-40B4-BE49-F238E27FC236}">
              <a16:creationId xmlns:a16="http://schemas.microsoft.com/office/drawing/2014/main" id="{725F9BA6-3DA0-414C-A906-134BDD2A664D}"/>
            </a:ext>
          </a:extLst>
        </xdr:cNvPr>
        <xdr:cNvSpPr txBox="1"/>
      </xdr:nvSpPr>
      <xdr:spPr>
        <a:xfrm>
          <a:off x="848369" y="646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1FB580B-1E81-4F31-B1BC-0AD1E1D77CE9}"/>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4017F81-2993-4831-A277-6473AFA690E7}"/>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44D6637-C99C-4AD5-BB55-D76523BF36C6}"/>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46DDAFB-3AD0-4ACC-B96E-5B071DDA805F}"/>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E42F147-01AF-4ACD-85C5-35307A50DE1B}"/>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5969F93-0B19-4AF7-8D3B-5064321438D5}"/>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D616BCBA-4585-4F9D-9604-1BA2CEC264FB}"/>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0245F3B-89D0-4162-AF79-E8D459D04569}"/>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FFDEC0E1-3E97-4218-8226-81F1353ED833}"/>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BB894A26-0ED6-40D5-A3CD-68F53308B73C}"/>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C06B118A-CAE2-44DB-B34E-49FABA320D8E}"/>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70BE1BF8-6D12-46E8-8EFD-81D754736CC3}"/>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5CE2F61E-A274-44EA-9BBA-D16E0D91792A}"/>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401ACCC4-444F-41CE-A7F6-6B145D8F23EA}"/>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ABEB897D-42C5-4402-8314-587839DA3B9C}"/>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E05AA1AE-2584-44AE-B2B0-539FFCB8BF04}"/>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92BD146-6498-4962-9F31-EC3BD11974F5}"/>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B2144858-1FCB-46EE-8CAD-8E2660A4146F}"/>
            </a:ext>
          </a:extLst>
        </xdr:cNvPr>
        <xdr:cNvSpPr txBox="1"/>
      </xdr:nvSpPr>
      <xdr:spPr>
        <a:xfrm>
          <a:off x="5527221"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7594A0F5-EC5A-422E-9B20-A6681350892F}"/>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70FE1269-0D54-4AAD-B29E-A8F790A99D35}"/>
            </a:ext>
          </a:extLst>
        </xdr:cNvPr>
        <xdr:cNvSpPr txBox="1"/>
      </xdr:nvSpPr>
      <xdr:spPr>
        <a:xfrm>
          <a:off x="5527221"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345F7D3-B582-4E0D-8E65-470BCD779470}"/>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D5E7ACDA-3C59-49DB-8F84-CCA52F98F23F}"/>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DDF27B9B-0126-448D-8E7C-AFD70D77619F}"/>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40</xdr:row>
      <xdr:rowOff>139700</xdr:rowOff>
    </xdr:to>
    <xdr:cxnSp macro="">
      <xdr:nvCxnSpPr>
        <xdr:cNvPr id="112" name="直線コネクタ 111">
          <a:extLst>
            <a:ext uri="{FF2B5EF4-FFF2-40B4-BE49-F238E27FC236}">
              <a16:creationId xmlns:a16="http://schemas.microsoft.com/office/drawing/2014/main" id="{C2B94ACF-BFBE-48D0-807A-BD0E21EDAD81}"/>
            </a:ext>
          </a:extLst>
        </xdr:cNvPr>
        <xdr:cNvCxnSpPr/>
      </xdr:nvCxnSpPr>
      <xdr:spPr>
        <a:xfrm flipV="1">
          <a:off x="9429115" y="540067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a:extLst>
            <a:ext uri="{FF2B5EF4-FFF2-40B4-BE49-F238E27FC236}">
              <a16:creationId xmlns:a16="http://schemas.microsoft.com/office/drawing/2014/main" id="{644D44D9-93EC-441C-AD55-B1DCB25CAA59}"/>
            </a:ext>
          </a:extLst>
        </xdr:cNvPr>
        <xdr:cNvSpPr txBox="1"/>
      </xdr:nvSpPr>
      <xdr:spPr>
        <a:xfrm>
          <a:off x="9467850" y="662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a:extLst>
            <a:ext uri="{FF2B5EF4-FFF2-40B4-BE49-F238E27FC236}">
              <a16:creationId xmlns:a16="http://schemas.microsoft.com/office/drawing/2014/main" id="{583DE012-D24A-461B-8273-45F3341BC360}"/>
            </a:ext>
          </a:extLst>
        </xdr:cNvPr>
        <xdr:cNvCxnSpPr/>
      </xdr:nvCxnSpPr>
      <xdr:spPr>
        <a:xfrm>
          <a:off x="9363075" y="662940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15" name="【図書館】&#10;一人当たり面積最大値テキスト">
          <a:extLst>
            <a:ext uri="{FF2B5EF4-FFF2-40B4-BE49-F238E27FC236}">
              <a16:creationId xmlns:a16="http://schemas.microsoft.com/office/drawing/2014/main" id="{3F412FD6-2B2D-4783-B270-30404524094F}"/>
            </a:ext>
          </a:extLst>
        </xdr:cNvPr>
        <xdr:cNvSpPr txBox="1"/>
      </xdr:nvSpPr>
      <xdr:spPr>
        <a:xfrm>
          <a:off x="9467850" y="51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16" name="直線コネクタ 115">
          <a:extLst>
            <a:ext uri="{FF2B5EF4-FFF2-40B4-BE49-F238E27FC236}">
              <a16:creationId xmlns:a16="http://schemas.microsoft.com/office/drawing/2014/main" id="{DF4E045A-2923-470F-A694-9B639EB2EDD9}"/>
            </a:ext>
          </a:extLst>
        </xdr:cNvPr>
        <xdr:cNvCxnSpPr/>
      </xdr:nvCxnSpPr>
      <xdr:spPr>
        <a:xfrm>
          <a:off x="9363075" y="54006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17" name="【図書館】&#10;一人当たり面積平均値テキスト">
          <a:extLst>
            <a:ext uri="{FF2B5EF4-FFF2-40B4-BE49-F238E27FC236}">
              <a16:creationId xmlns:a16="http://schemas.microsoft.com/office/drawing/2014/main" id="{76ED008F-FE6E-4D1B-B946-E6043EB252AC}"/>
            </a:ext>
          </a:extLst>
        </xdr:cNvPr>
        <xdr:cNvSpPr txBox="1"/>
      </xdr:nvSpPr>
      <xdr:spPr>
        <a:xfrm>
          <a:off x="9467850" y="6103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18" name="フローチャート: 判断 117">
          <a:extLst>
            <a:ext uri="{FF2B5EF4-FFF2-40B4-BE49-F238E27FC236}">
              <a16:creationId xmlns:a16="http://schemas.microsoft.com/office/drawing/2014/main" id="{D15774D5-7D2A-48A8-A291-4C91B42CC2FC}"/>
            </a:ext>
          </a:extLst>
        </xdr:cNvPr>
        <xdr:cNvSpPr/>
      </xdr:nvSpPr>
      <xdr:spPr>
        <a:xfrm>
          <a:off x="9401175" y="623887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19" name="フローチャート: 判断 118">
          <a:extLst>
            <a:ext uri="{FF2B5EF4-FFF2-40B4-BE49-F238E27FC236}">
              <a16:creationId xmlns:a16="http://schemas.microsoft.com/office/drawing/2014/main" id="{E4D8F062-E568-4A79-BE85-4AC4D5363204}"/>
            </a:ext>
          </a:extLst>
        </xdr:cNvPr>
        <xdr:cNvSpPr/>
      </xdr:nvSpPr>
      <xdr:spPr>
        <a:xfrm>
          <a:off x="8639175" y="62484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CC719D6E-DB34-48F4-98B2-09618AB0F8D8}"/>
            </a:ext>
          </a:extLst>
        </xdr:cNvPr>
        <xdr:cNvSpPr/>
      </xdr:nvSpPr>
      <xdr:spPr>
        <a:xfrm>
          <a:off x="7839075" y="62103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76200</xdr:rowOff>
    </xdr:from>
    <xdr:to>
      <xdr:col>41</xdr:col>
      <xdr:colOff>101600</xdr:colOff>
      <xdr:row>39</xdr:row>
      <xdr:rowOff>6350</xdr:rowOff>
    </xdr:to>
    <xdr:sp macro="" textlink="">
      <xdr:nvSpPr>
        <xdr:cNvPr id="121" name="フローチャート: 判断 120">
          <a:extLst>
            <a:ext uri="{FF2B5EF4-FFF2-40B4-BE49-F238E27FC236}">
              <a16:creationId xmlns:a16="http://schemas.microsoft.com/office/drawing/2014/main" id="{319FAC54-93EA-4E1E-BD1A-F9D24A063D50}"/>
            </a:ext>
          </a:extLst>
        </xdr:cNvPr>
        <xdr:cNvSpPr/>
      </xdr:nvSpPr>
      <xdr:spPr>
        <a:xfrm>
          <a:off x="7029450" y="6238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127000</xdr:rowOff>
    </xdr:from>
    <xdr:to>
      <xdr:col>36</xdr:col>
      <xdr:colOff>165100</xdr:colOff>
      <xdr:row>39</xdr:row>
      <xdr:rowOff>57150</xdr:rowOff>
    </xdr:to>
    <xdr:sp macro="" textlink="">
      <xdr:nvSpPr>
        <xdr:cNvPr id="122" name="フローチャート: 判断 121">
          <a:extLst>
            <a:ext uri="{FF2B5EF4-FFF2-40B4-BE49-F238E27FC236}">
              <a16:creationId xmlns:a16="http://schemas.microsoft.com/office/drawing/2014/main" id="{C286E3B3-0650-4C11-B82B-1DB641DF6E44}"/>
            </a:ext>
          </a:extLst>
        </xdr:cNvPr>
        <xdr:cNvSpPr/>
      </xdr:nvSpPr>
      <xdr:spPr>
        <a:xfrm>
          <a:off x="6238875" y="62865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DAB2C22-87BE-4CD2-8B4A-1BBB7F2C02CC}"/>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3E3EA5C-A0D5-42E5-8825-3D663139690C}"/>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3AD6175-BC65-4C7B-B6EE-037917F5D937}"/>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D4BCF9B-D9AF-4D7D-967F-A02001A58B40}"/>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CDBD8CF-E316-4E73-8797-D53D8FDB0901}"/>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28" name="楕円 127">
          <a:extLst>
            <a:ext uri="{FF2B5EF4-FFF2-40B4-BE49-F238E27FC236}">
              <a16:creationId xmlns:a16="http://schemas.microsoft.com/office/drawing/2014/main" id="{6439C456-A3E5-48F8-8221-E530E90AC362}"/>
            </a:ext>
          </a:extLst>
        </xdr:cNvPr>
        <xdr:cNvSpPr/>
      </xdr:nvSpPr>
      <xdr:spPr>
        <a:xfrm>
          <a:off x="9401175" y="649605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29" name="【図書館】&#10;一人当たり面積該当値テキスト">
          <a:extLst>
            <a:ext uri="{FF2B5EF4-FFF2-40B4-BE49-F238E27FC236}">
              <a16:creationId xmlns:a16="http://schemas.microsoft.com/office/drawing/2014/main" id="{651157CE-44B1-4E23-8389-591356EB27F2}"/>
            </a:ext>
          </a:extLst>
        </xdr:cNvPr>
        <xdr:cNvSpPr txBox="1"/>
      </xdr:nvSpPr>
      <xdr:spPr>
        <a:xfrm>
          <a:off x="9467850"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30" name="楕円 129">
          <a:extLst>
            <a:ext uri="{FF2B5EF4-FFF2-40B4-BE49-F238E27FC236}">
              <a16:creationId xmlns:a16="http://schemas.microsoft.com/office/drawing/2014/main" id="{E8F743C3-5AC7-4E70-8210-6F1C3B0EAD37}"/>
            </a:ext>
          </a:extLst>
        </xdr:cNvPr>
        <xdr:cNvSpPr/>
      </xdr:nvSpPr>
      <xdr:spPr>
        <a:xfrm>
          <a:off x="8639175" y="64960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31" name="直線コネクタ 130">
          <a:extLst>
            <a:ext uri="{FF2B5EF4-FFF2-40B4-BE49-F238E27FC236}">
              <a16:creationId xmlns:a16="http://schemas.microsoft.com/office/drawing/2014/main" id="{0105CEC6-702F-4E7F-B055-982626A7B4E4}"/>
            </a:ext>
          </a:extLst>
        </xdr:cNvPr>
        <xdr:cNvCxnSpPr/>
      </xdr:nvCxnSpPr>
      <xdr:spPr>
        <a:xfrm>
          <a:off x="8686800" y="65532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32" name="楕円 131">
          <a:extLst>
            <a:ext uri="{FF2B5EF4-FFF2-40B4-BE49-F238E27FC236}">
              <a16:creationId xmlns:a16="http://schemas.microsoft.com/office/drawing/2014/main" id="{17C50C46-772A-4E81-A05E-11EB14B2C662}"/>
            </a:ext>
          </a:extLst>
        </xdr:cNvPr>
        <xdr:cNvSpPr/>
      </xdr:nvSpPr>
      <xdr:spPr>
        <a:xfrm>
          <a:off x="7839075" y="64960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63500</xdr:rowOff>
    </xdr:to>
    <xdr:cxnSp macro="">
      <xdr:nvCxnSpPr>
        <xdr:cNvPr id="133" name="直線コネクタ 132">
          <a:extLst>
            <a:ext uri="{FF2B5EF4-FFF2-40B4-BE49-F238E27FC236}">
              <a16:creationId xmlns:a16="http://schemas.microsoft.com/office/drawing/2014/main" id="{2F7E5FAA-2472-4CF7-96F9-18F9BA514232}"/>
            </a:ext>
          </a:extLst>
        </xdr:cNvPr>
        <xdr:cNvCxnSpPr/>
      </xdr:nvCxnSpPr>
      <xdr:spPr>
        <a:xfrm>
          <a:off x="7886700" y="6553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xdr:rowOff>
    </xdr:from>
    <xdr:to>
      <xdr:col>41</xdr:col>
      <xdr:colOff>101600</xdr:colOff>
      <xdr:row>40</xdr:row>
      <xdr:rowOff>114300</xdr:rowOff>
    </xdr:to>
    <xdr:sp macro="" textlink="">
      <xdr:nvSpPr>
        <xdr:cNvPr id="134" name="楕円 133">
          <a:extLst>
            <a:ext uri="{FF2B5EF4-FFF2-40B4-BE49-F238E27FC236}">
              <a16:creationId xmlns:a16="http://schemas.microsoft.com/office/drawing/2014/main" id="{4C9BE684-609B-4F2F-AD4C-921C47BDE498}"/>
            </a:ext>
          </a:extLst>
        </xdr:cNvPr>
        <xdr:cNvSpPr/>
      </xdr:nvSpPr>
      <xdr:spPr>
        <a:xfrm>
          <a:off x="7029450" y="64960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63500</xdr:rowOff>
    </xdr:from>
    <xdr:to>
      <xdr:col>45</xdr:col>
      <xdr:colOff>177800</xdr:colOff>
      <xdr:row>40</xdr:row>
      <xdr:rowOff>63500</xdr:rowOff>
    </xdr:to>
    <xdr:cxnSp macro="">
      <xdr:nvCxnSpPr>
        <xdr:cNvPr id="135" name="直線コネクタ 134">
          <a:extLst>
            <a:ext uri="{FF2B5EF4-FFF2-40B4-BE49-F238E27FC236}">
              <a16:creationId xmlns:a16="http://schemas.microsoft.com/office/drawing/2014/main" id="{BCE0EA87-7821-4D8F-B9D6-87372C9B9059}"/>
            </a:ext>
          </a:extLst>
        </xdr:cNvPr>
        <xdr:cNvCxnSpPr/>
      </xdr:nvCxnSpPr>
      <xdr:spPr>
        <a:xfrm>
          <a:off x="7077075" y="65532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12700</xdr:rowOff>
    </xdr:from>
    <xdr:to>
      <xdr:col>36</xdr:col>
      <xdr:colOff>165100</xdr:colOff>
      <xdr:row>40</xdr:row>
      <xdr:rowOff>114300</xdr:rowOff>
    </xdr:to>
    <xdr:sp macro="" textlink="">
      <xdr:nvSpPr>
        <xdr:cNvPr id="136" name="楕円 135">
          <a:extLst>
            <a:ext uri="{FF2B5EF4-FFF2-40B4-BE49-F238E27FC236}">
              <a16:creationId xmlns:a16="http://schemas.microsoft.com/office/drawing/2014/main" id="{49312290-836B-4847-B770-7EAD409E6F31}"/>
            </a:ext>
          </a:extLst>
        </xdr:cNvPr>
        <xdr:cNvSpPr/>
      </xdr:nvSpPr>
      <xdr:spPr>
        <a:xfrm>
          <a:off x="6238875" y="64960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63500</xdr:rowOff>
    </xdr:from>
    <xdr:to>
      <xdr:col>41</xdr:col>
      <xdr:colOff>50800</xdr:colOff>
      <xdr:row>40</xdr:row>
      <xdr:rowOff>63500</xdr:rowOff>
    </xdr:to>
    <xdr:cxnSp macro="">
      <xdr:nvCxnSpPr>
        <xdr:cNvPr id="137" name="直線コネクタ 136">
          <a:extLst>
            <a:ext uri="{FF2B5EF4-FFF2-40B4-BE49-F238E27FC236}">
              <a16:creationId xmlns:a16="http://schemas.microsoft.com/office/drawing/2014/main" id="{7C9E5890-E469-47E4-91CD-B348F4EBB10C}"/>
            </a:ext>
          </a:extLst>
        </xdr:cNvPr>
        <xdr:cNvCxnSpPr/>
      </xdr:nvCxnSpPr>
      <xdr:spPr>
        <a:xfrm>
          <a:off x="6286500" y="65532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38" name="n_1aveValue【図書館】&#10;一人当たり面積">
          <a:extLst>
            <a:ext uri="{FF2B5EF4-FFF2-40B4-BE49-F238E27FC236}">
              <a16:creationId xmlns:a16="http://schemas.microsoft.com/office/drawing/2014/main" id="{2FB0B688-65BC-48D5-B44D-EF999225EE48}"/>
            </a:ext>
          </a:extLst>
        </xdr:cNvPr>
        <xdr:cNvSpPr txBox="1"/>
      </xdr:nvSpPr>
      <xdr:spPr>
        <a:xfrm>
          <a:off x="8458277"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9" name="n_2aveValue【図書館】&#10;一人当たり面積">
          <a:extLst>
            <a:ext uri="{FF2B5EF4-FFF2-40B4-BE49-F238E27FC236}">
              <a16:creationId xmlns:a16="http://schemas.microsoft.com/office/drawing/2014/main" id="{AFDBDF52-83F0-44BD-AD72-25C911E6C992}"/>
            </a:ext>
          </a:extLst>
        </xdr:cNvPr>
        <xdr:cNvSpPr txBox="1"/>
      </xdr:nvSpPr>
      <xdr:spPr>
        <a:xfrm>
          <a:off x="7677227"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22877</xdr:rowOff>
    </xdr:from>
    <xdr:ext cx="469744" cy="259045"/>
    <xdr:sp macro="" textlink="">
      <xdr:nvSpPr>
        <xdr:cNvPr id="140" name="n_3aveValue【図書館】&#10;一人当たり面積">
          <a:extLst>
            <a:ext uri="{FF2B5EF4-FFF2-40B4-BE49-F238E27FC236}">
              <a16:creationId xmlns:a16="http://schemas.microsoft.com/office/drawing/2014/main" id="{DF700D9D-10CC-426E-BB2C-1390719FB4E4}"/>
            </a:ext>
          </a:extLst>
        </xdr:cNvPr>
        <xdr:cNvSpPr txBox="1"/>
      </xdr:nvSpPr>
      <xdr:spPr>
        <a:xfrm>
          <a:off x="6867602" y="60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73677</xdr:rowOff>
    </xdr:from>
    <xdr:ext cx="469744" cy="259045"/>
    <xdr:sp macro="" textlink="">
      <xdr:nvSpPr>
        <xdr:cNvPr id="141" name="n_4aveValue【図書館】&#10;一人当たり面積">
          <a:extLst>
            <a:ext uri="{FF2B5EF4-FFF2-40B4-BE49-F238E27FC236}">
              <a16:creationId xmlns:a16="http://schemas.microsoft.com/office/drawing/2014/main" id="{56D94220-A660-4CEA-A79E-742B3E7BE700}"/>
            </a:ext>
          </a:extLst>
        </xdr:cNvPr>
        <xdr:cNvSpPr txBox="1"/>
      </xdr:nvSpPr>
      <xdr:spPr>
        <a:xfrm>
          <a:off x="6067502"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42" name="n_1mainValue【図書館】&#10;一人当たり面積">
          <a:extLst>
            <a:ext uri="{FF2B5EF4-FFF2-40B4-BE49-F238E27FC236}">
              <a16:creationId xmlns:a16="http://schemas.microsoft.com/office/drawing/2014/main" id="{8DB38FC0-7484-4FFC-97BB-BA278E27947E}"/>
            </a:ext>
          </a:extLst>
        </xdr:cNvPr>
        <xdr:cNvSpPr txBox="1"/>
      </xdr:nvSpPr>
      <xdr:spPr>
        <a:xfrm>
          <a:off x="8458277" y="658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43" name="n_2mainValue【図書館】&#10;一人当たり面積">
          <a:extLst>
            <a:ext uri="{FF2B5EF4-FFF2-40B4-BE49-F238E27FC236}">
              <a16:creationId xmlns:a16="http://schemas.microsoft.com/office/drawing/2014/main" id="{F893C337-BF49-48EE-914D-59A4A1159B75}"/>
            </a:ext>
          </a:extLst>
        </xdr:cNvPr>
        <xdr:cNvSpPr txBox="1"/>
      </xdr:nvSpPr>
      <xdr:spPr>
        <a:xfrm>
          <a:off x="7677227" y="658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44" name="n_3mainValue【図書館】&#10;一人当たり面積">
          <a:extLst>
            <a:ext uri="{FF2B5EF4-FFF2-40B4-BE49-F238E27FC236}">
              <a16:creationId xmlns:a16="http://schemas.microsoft.com/office/drawing/2014/main" id="{F152165A-5222-468C-8133-6EAAFFF26294}"/>
            </a:ext>
          </a:extLst>
        </xdr:cNvPr>
        <xdr:cNvSpPr txBox="1"/>
      </xdr:nvSpPr>
      <xdr:spPr>
        <a:xfrm>
          <a:off x="6867602" y="658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105427</xdr:rowOff>
    </xdr:from>
    <xdr:ext cx="469744" cy="259045"/>
    <xdr:sp macro="" textlink="">
      <xdr:nvSpPr>
        <xdr:cNvPr id="145" name="n_4mainValue【図書館】&#10;一人当たり面積">
          <a:extLst>
            <a:ext uri="{FF2B5EF4-FFF2-40B4-BE49-F238E27FC236}">
              <a16:creationId xmlns:a16="http://schemas.microsoft.com/office/drawing/2014/main" id="{E06F4ED6-3435-4EBD-996B-E06727DDD486}"/>
            </a:ext>
          </a:extLst>
        </xdr:cNvPr>
        <xdr:cNvSpPr txBox="1"/>
      </xdr:nvSpPr>
      <xdr:spPr>
        <a:xfrm>
          <a:off x="6067502" y="658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69CECB5A-BDCD-4EB0-B317-F1E0F239DB3E}"/>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1ECEA09D-11CA-420E-A59F-C86DDA810CFE}"/>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E8B1342-CC68-4484-A991-B772C98D3C4E}"/>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F4B0C2DC-2546-4D0A-888C-DE01CA103F09}"/>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D1D049D-167E-43BB-A0D1-382CCDC5D1EA}"/>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F21BFEED-2CAD-4CEE-B040-43FC36041A20}"/>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33F0A5E-B40F-4027-BE02-2724EB057172}"/>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9316FA7-0E11-4D8B-AB22-787D6DC32A48}"/>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7D46512-50F1-4AB5-A512-F2FD92EE0D11}"/>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C7FF016-4259-4C1B-B8B8-EF7EA72FF1BF}"/>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8F3B274-6888-4EE5-85A2-FF9B0A4886BC}"/>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a:extLst>
            <a:ext uri="{FF2B5EF4-FFF2-40B4-BE49-F238E27FC236}">
              <a16:creationId xmlns:a16="http://schemas.microsoft.com/office/drawing/2014/main" id="{03E0A6DB-3C26-4D5C-9B15-68B82979D977}"/>
            </a:ext>
          </a:extLst>
        </xdr:cNvPr>
        <xdr:cNvCxnSpPr/>
      </xdr:nvCxnSpPr>
      <xdr:spPr>
        <a:xfrm>
          <a:off x="685800" y="1037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a:extLst>
            <a:ext uri="{FF2B5EF4-FFF2-40B4-BE49-F238E27FC236}">
              <a16:creationId xmlns:a16="http://schemas.microsoft.com/office/drawing/2014/main" id="{35A371D2-370F-4CEB-8630-299486F65F61}"/>
            </a:ext>
          </a:extLst>
        </xdr:cNvPr>
        <xdr:cNvSpPr txBox="1"/>
      </xdr:nvSpPr>
      <xdr:spPr>
        <a:xfrm>
          <a:off x="278946"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a:extLst>
            <a:ext uri="{FF2B5EF4-FFF2-40B4-BE49-F238E27FC236}">
              <a16:creationId xmlns:a16="http://schemas.microsoft.com/office/drawing/2014/main" id="{50A8C665-F2A4-4F1E-BCD6-62374FA26360}"/>
            </a:ext>
          </a:extLst>
        </xdr:cNvPr>
        <xdr:cNvCxnSpPr/>
      </xdr:nvCxnSpPr>
      <xdr:spPr>
        <a:xfrm>
          <a:off x="685800" y="994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a:extLst>
            <a:ext uri="{FF2B5EF4-FFF2-40B4-BE49-F238E27FC236}">
              <a16:creationId xmlns:a16="http://schemas.microsoft.com/office/drawing/2014/main" id="{4925DC5C-A17E-4421-9A48-46E9C14D1064}"/>
            </a:ext>
          </a:extLst>
        </xdr:cNvPr>
        <xdr:cNvSpPr txBox="1"/>
      </xdr:nvSpPr>
      <xdr:spPr>
        <a:xfrm>
          <a:off x="339891"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a:extLst>
            <a:ext uri="{FF2B5EF4-FFF2-40B4-BE49-F238E27FC236}">
              <a16:creationId xmlns:a16="http://schemas.microsoft.com/office/drawing/2014/main" id="{D479400B-2E3C-4E94-A235-B08D3A26DB04}"/>
            </a:ext>
          </a:extLst>
        </xdr:cNvPr>
        <xdr:cNvCxnSpPr/>
      </xdr:nvCxnSpPr>
      <xdr:spPr>
        <a:xfrm>
          <a:off x="685800" y="951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a:extLst>
            <a:ext uri="{FF2B5EF4-FFF2-40B4-BE49-F238E27FC236}">
              <a16:creationId xmlns:a16="http://schemas.microsoft.com/office/drawing/2014/main" id="{107CFC33-0A6D-4237-8F10-E39A58A76D8C}"/>
            </a:ext>
          </a:extLst>
        </xdr:cNvPr>
        <xdr:cNvSpPr txBox="1"/>
      </xdr:nvSpPr>
      <xdr:spPr>
        <a:xfrm>
          <a:off x="339891"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a:extLst>
            <a:ext uri="{FF2B5EF4-FFF2-40B4-BE49-F238E27FC236}">
              <a16:creationId xmlns:a16="http://schemas.microsoft.com/office/drawing/2014/main" id="{CC6CBF52-EF2A-4415-9598-E828B9D7214A}"/>
            </a:ext>
          </a:extLst>
        </xdr:cNvPr>
        <xdr:cNvCxnSpPr/>
      </xdr:nvCxnSpPr>
      <xdr:spPr>
        <a:xfrm>
          <a:off x="685800" y="907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a:extLst>
            <a:ext uri="{FF2B5EF4-FFF2-40B4-BE49-F238E27FC236}">
              <a16:creationId xmlns:a16="http://schemas.microsoft.com/office/drawing/2014/main" id="{6CCF0F5A-2E9A-4F89-AE4A-5C96B10BD7F8}"/>
            </a:ext>
          </a:extLst>
        </xdr:cNvPr>
        <xdr:cNvSpPr txBox="1"/>
      </xdr:nvSpPr>
      <xdr:spPr>
        <a:xfrm>
          <a:off x="339891"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B804475B-C803-4E77-B575-C8F48339AF5C}"/>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a:extLst>
            <a:ext uri="{FF2B5EF4-FFF2-40B4-BE49-F238E27FC236}">
              <a16:creationId xmlns:a16="http://schemas.microsoft.com/office/drawing/2014/main" id="{E50B6BFE-694E-4151-8552-7BD8E7FE2E52}"/>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78B9F942-0B30-43AF-B4DB-A0C8DAF3EAB0}"/>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54864</xdr:rowOff>
    </xdr:from>
    <xdr:to>
      <xdr:col>24</xdr:col>
      <xdr:colOff>62865</xdr:colOff>
      <xdr:row>64</xdr:row>
      <xdr:rowOff>0</xdr:rowOff>
    </xdr:to>
    <xdr:cxnSp macro="">
      <xdr:nvCxnSpPr>
        <xdr:cNvPr id="168" name="直線コネクタ 167">
          <a:extLst>
            <a:ext uri="{FF2B5EF4-FFF2-40B4-BE49-F238E27FC236}">
              <a16:creationId xmlns:a16="http://schemas.microsoft.com/office/drawing/2014/main" id="{6CD95544-7AC9-48FD-A90E-4E321EBE6863}"/>
            </a:ext>
          </a:extLst>
        </xdr:cNvPr>
        <xdr:cNvCxnSpPr/>
      </xdr:nvCxnSpPr>
      <xdr:spPr>
        <a:xfrm flipV="1">
          <a:off x="4180840" y="8970264"/>
          <a:ext cx="0" cy="1402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69" name="【体育館・プール】&#10;有形固定資産減価償却率最小値テキスト">
          <a:extLst>
            <a:ext uri="{FF2B5EF4-FFF2-40B4-BE49-F238E27FC236}">
              <a16:creationId xmlns:a16="http://schemas.microsoft.com/office/drawing/2014/main" id="{338F3776-8D1B-4A93-9C4B-7B4E5062B238}"/>
            </a:ext>
          </a:extLst>
        </xdr:cNvPr>
        <xdr:cNvSpPr txBox="1"/>
      </xdr:nvSpPr>
      <xdr:spPr>
        <a:xfrm>
          <a:off x="4219575"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0" name="直線コネクタ 169">
          <a:extLst>
            <a:ext uri="{FF2B5EF4-FFF2-40B4-BE49-F238E27FC236}">
              <a16:creationId xmlns:a16="http://schemas.microsoft.com/office/drawing/2014/main" id="{6F238CD3-5F6D-4E93-81DE-7AAB91492AC3}"/>
            </a:ext>
          </a:extLst>
        </xdr:cNvPr>
        <xdr:cNvCxnSpPr/>
      </xdr:nvCxnSpPr>
      <xdr:spPr>
        <a:xfrm>
          <a:off x="4105275" y="103727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1541</xdr:rowOff>
    </xdr:from>
    <xdr:ext cx="405111" cy="259045"/>
    <xdr:sp macro="" textlink="">
      <xdr:nvSpPr>
        <xdr:cNvPr id="171" name="【体育館・プール】&#10;有形固定資産減価償却率最大値テキスト">
          <a:extLst>
            <a:ext uri="{FF2B5EF4-FFF2-40B4-BE49-F238E27FC236}">
              <a16:creationId xmlns:a16="http://schemas.microsoft.com/office/drawing/2014/main" id="{2799D752-BD6E-4ACB-92D1-E755D8ED6FC4}"/>
            </a:ext>
          </a:extLst>
        </xdr:cNvPr>
        <xdr:cNvSpPr txBox="1"/>
      </xdr:nvSpPr>
      <xdr:spPr>
        <a:xfrm>
          <a:off x="4219575" y="875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54864</xdr:rowOff>
    </xdr:from>
    <xdr:to>
      <xdr:col>24</xdr:col>
      <xdr:colOff>152400</xdr:colOff>
      <xdr:row>55</xdr:row>
      <xdr:rowOff>54864</xdr:rowOff>
    </xdr:to>
    <xdr:cxnSp macro="">
      <xdr:nvCxnSpPr>
        <xdr:cNvPr id="172" name="直線コネクタ 171">
          <a:extLst>
            <a:ext uri="{FF2B5EF4-FFF2-40B4-BE49-F238E27FC236}">
              <a16:creationId xmlns:a16="http://schemas.microsoft.com/office/drawing/2014/main" id="{8A5C94CE-2C1E-41E7-B131-ECE24E0A8B73}"/>
            </a:ext>
          </a:extLst>
        </xdr:cNvPr>
        <xdr:cNvCxnSpPr/>
      </xdr:nvCxnSpPr>
      <xdr:spPr>
        <a:xfrm>
          <a:off x="4105275" y="89702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52087</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93CBEDFE-725E-4C63-959A-785729ED581C}"/>
            </a:ext>
          </a:extLst>
        </xdr:cNvPr>
        <xdr:cNvSpPr txBox="1"/>
      </xdr:nvSpPr>
      <xdr:spPr>
        <a:xfrm>
          <a:off x="4219575" y="9450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4" name="フローチャート: 判断 173">
          <a:extLst>
            <a:ext uri="{FF2B5EF4-FFF2-40B4-BE49-F238E27FC236}">
              <a16:creationId xmlns:a16="http://schemas.microsoft.com/office/drawing/2014/main" id="{5DEBF35B-B907-4E47-A834-2B7E20D57BED}"/>
            </a:ext>
          </a:extLst>
        </xdr:cNvPr>
        <xdr:cNvSpPr/>
      </xdr:nvSpPr>
      <xdr:spPr>
        <a:xfrm>
          <a:off x="4124325" y="95891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164084</xdr:rowOff>
    </xdr:from>
    <xdr:to>
      <xdr:col>20</xdr:col>
      <xdr:colOff>38100</xdr:colOff>
      <xdr:row>59</xdr:row>
      <xdr:rowOff>94234</xdr:rowOff>
    </xdr:to>
    <xdr:sp macro="" textlink="">
      <xdr:nvSpPr>
        <xdr:cNvPr id="175" name="フローチャート: 判断 174">
          <a:extLst>
            <a:ext uri="{FF2B5EF4-FFF2-40B4-BE49-F238E27FC236}">
              <a16:creationId xmlns:a16="http://schemas.microsoft.com/office/drawing/2014/main" id="{A3B4A7F3-3435-465A-ADD3-859BDCCFCC66}"/>
            </a:ext>
          </a:extLst>
        </xdr:cNvPr>
        <xdr:cNvSpPr/>
      </xdr:nvSpPr>
      <xdr:spPr>
        <a:xfrm>
          <a:off x="3381375" y="956208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116078</xdr:rowOff>
    </xdr:from>
    <xdr:to>
      <xdr:col>15</xdr:col>
      <xdr:colOff>101600</xdr:colOff>
      <xdr:row>59</xdr:row>
      <xdr:rowOff>46228</xdr:rowOff>
    </xdr:to>
    <xdr:sp macro="" textlink="">
      <xdr:nvSpPr>
        <xdr:cNvPr id="176" name="フローチャート: 判断 175">
          <a:extLst>
            <a:ext uri="{FF2B5EF4-FFF2-40B4-BE49-F238E27FC236}">
              <a16:creationId xmlns:a16="http://schemas.microsoft.com/office/drawing/2014/main" id="{C3A25990-46C7-4D03-A873-D45E4FE6940F}"/>
            </a:ext>
          </a:extLst>
        </xdr:cNvPr>
        <xdr:cNvSpPr/>
      </xdr:nvSpPr>
      <xdr:spPr>
        <a:xfrm>
          <a:off x="2571750" y="95172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79502</xdr:rowOff>
    </xdr:from>
    <xdr:to>
      <xdr:col>10</xdr:col>
      <xdr:colOff>165100</xdr:colOff>
      <xdr:row>59</xdr:row>
      <xdr:rowOff>9652</xdr:rowOff>
    </xdr:to>
    <xdr:sp macro="" textlink="">
      <xdr:nvSpPr>
        <xdr:cNvPr id="177" name="フローチャート: 判断 176">
          <a:extLst>
            <a:ext uri="{FF2B5EF4-FFF2-40B4-BE49-F238E27FC236}">
              <a16:creationId xmlns:a16="http://schemas.microsoft.com/office/drawing/2014/main" id="{EACAE4F9-AD97-4456-BAE8-46ED2D6AD99E}"/>
            </a:ext>
          </a:extLst>
        </xdr:cNvPr>
        <xdr:cNvSpPr/>
      </xdr:nvSpPr>
      <xdr:spPr>
        <a:xfrm>
          <a:off x="1781175" y="948385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70358</xdr:rowOff>
    </xdr:from>
    <xdr:to>
      <xdr:col>6</xdr:col>
      <xdr:colOff>38100</xdr:colOff>
      <xdr:row>59</xdr:row>
      <xdr:rowOff>508</xdr:rowOff>
    </xdr:to>
    <xdr:sp macro="" textlink="">
      <xdr:nvSpPr>
        <xdr:cNvPr id="178" name="フローチャート: 判断 177">
          <a:extLst>
            <a:ext uri="{FF2B5EF4-FFF2-40B4-BE49-F238E27FC236}">
              <a16:creationId xmlns:a16="http://schemas.microsoft.com/office/drawing/2014/main" id="{238A62FC-CB88-4C79-AD0B-DEEC210381F1}"/>
            </a:ext>
          </a:extLst>
        </xdr:cNvPr>
        <xdr:cNvSpPr/>
      </xdr:nvSpPr>
      <xdr:spPr>
        <a:xfrm>
          <a:off x="981075" y="946835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DE1D8D0-22C5-462A-9213-19C564DAA9C8}"/>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D0C540C5-5937-44D1-983E-6484D6A29C99}"/>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36D5365-9386-4999-9E24-70FFD60DEF4A}"/>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7ABACD8-5153-47D4-B7B8-C5C289F8C51A}"/>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BFBA98D-9B1B-4754-8032-604CCE1C9FD2}"/>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184" name="楕円 183">
          <a:extLst>
            <a:ext uri="{FF2B5EF4-FFF2-40B4-BE49-F238E27FC236}">
              <a16:creationId xmlns:a16="http://schemas.microsoft.com/office/drawing/2014/main" id="{6E6AB2DB-59AB-473E-8A30-8B23E36EA93B}"/>
            </a:ext>
          </a:extLst>
        </xdr:cNvPr>
        <xdr:cNvSpPr/>
      </xdr:nvSpPr>
      <xdr:spPr>
        <a:xfrm>
          <a:off x="4124325" y="959142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9923</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93401B15-6D7E-4B4C-80ED-51C02C931F49}"/>
            </a:ext>
          </a:extLst>
        </xdr:cNvPr>
        <xdr:cNvSpPr txBox="1"/>
      </xdr:nvSpPr>
      <xdr:spPr>
        <a:xfrm>
          <a:off x="4219575" y="956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152654</xdr:rowOff>
    </xdr:from>
    <xdr:to>
      <xdr:col>20</xdr:col>
      <xdr:colOff>38100</xdr:colOff>
      <xdr:row>59</xdr:row>
      <xdr:rowOff>82804</xdr:rowOff>
    </xdr:to>
    <xdr:sp macro="" textlink="">
      <xdr:nvSpPr>
        <xdr:cNvPr id="186" name="楕円 185">
          <a:extLst>
            <a:ext uri="{FF2B5EF4-FFF2-40B4-BE49-F238E27FC236}">
              <a16:creationId xmlns:a16="http://schemas.microsoft.com/office/drawing/2014/main" id="{7E918E48-2642-45DF-92A4-5614D4038626}"/>
            </a:ext>
          </a:extLst>
        </xdr:cNvPr>
        <xdr:cNvSpPr/>
      </xdr:nvSpPr>
      <xdr:spPr>
        <a:xfrm>
          <a:off x="3381375" y="955382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32004</xdr:rowOff>
    </xdr:from>
    <xdr:to>
      <xdr:col>24</xdr:col>
      <xdr:colOff>63500</xdr:colOff>
      <xdr:row>59</xdr:row>
      <xdr:rowOff>82296</xdr:rowOff>
    </xdr:to>
    <xdr:cxnSp macro="">
      <xdr:nvCxnSpPr>
        <xdr:cNvPr id="187" name="直線コネクタ 186">
          <a:extLst>
            <a:ext uri="{FF2B5EF4-FFF2-40B4-BE49-F238E27FC236}">
              <a16:creationId xmlns:a16="http://schemas.microsoft.com/office/drawing/2014/main" id="{20A1BDAB-8ACA-4FFC-A1BE-B76BC20E8EF0}"/>
            </a:ext>
          </a:extLst>
        </xdr:cNvPr>
        <xdr:cNvCxnSpPr/>
      </xdr:nvCxnSpPr>
      <xdr:spPr>
        <a:xfrm>
          <a:off x="3429000" y="9591929"/>
          <a:ext cx="752475"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93218</xdr:rowOff>
    </xdr:from>
    <xdr:to>
      <xdr:col>15</xdr:col>
      <xdr:colOff>101600</xdr:colOff>
      <xdr:row>59</xdr:row>
      <xdr:rowOff>23368</xdr:rowOff>
    </xdr:to>
    <xdr:sp macro="" textlink="">
      <xdr:nvSpPr>
        <xdr:cNvPr id="188" name="楕円 187">
          <a:extLst>
            <a:ext uri="{FF2B5EF4-FFF2-40B4-BE49-F238E27FC236}">
              <a16:creationId xmlns:a16="http://schemas.microsoft.com/office/drawing/2014/main" id="{E6B3B0E3-07E0-47A4-8C84-E08C915DE139}"/>
            </a:ext>
          </a:extLst>
        </xdr:cNvPr>
        <xdr:cNvSpPr/>
      </xdr:nvSpPr>
      <xdr:spPr>
        <a:xfrm>
          <a:off x="2571750" y="949439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144018</xdr:rowOff>
    </xdr:from>
    <xdr:to>
      <xdr:col>19</xdr:col>
      <xdr:colOff>177800</xdr:colOff>
      <xdr:row>59</xdr:row>
      <xdr:rowOff>32004</xdr:rowOff>
    </xdr:to>
    <xdr:cxnSp macro="">
      <xdr:nvCxnSpPr>
        <xdr:cNvPr id="189" name="直線コネクタ 188">
          <a:extLst>
            <a:ext uri="{FF2B5EF4-FFF2-40B4-BE49-F238E27FC236}">
              <a16:creationId xmlns:a16="http://schemas.microsoft.com/office/drawing/2014/main" id="{7B986AE3-2635-4B7E-A232-BE80BBEE177E}"/>
            </a:ext>
          </a:extLst>
        </xdr:cNvPr>
        <xdr:cNvCxnSpPr/>
      </xdr:nvCxnSpPr>
      <xdr:spPr>
        <a:xfrm>
          <a:off x="2619375" y="9542018"/>
          <a:ext cx="809625"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36068</xdr:rowOff>
    </xdr:from>
    <xdr:to>
      <xdr:col>10</xdr:col>
      <xdr:colOff>165100</xdr:colOff>
      <xdr:row>58</xdr:row>
      <xdr:rowOff>137668</xdr:rowOff>
    </xdr:to>
    <xdr:sp macro="" textlink="">
      <xdr:nvSpPr>
        <xdr:cNvPr id="190" name="楕円 189">
          <a:extLst>
            <a:ext uri="{FF2B5EF4-FFF2-40B4-BE49-F238E27FC236}">
              <a16:creationId xmlns:a16="http://schemas.microsoft.com/office/drawing/2014/main" id="{DD2873B8-1044-42A1-8A1F-614087D1698E}"/>
            </a:ext>
          </a:extLst>
        </xdr:cNvPr>
        <xdr:cNvSpPr/>
      </xdr:nvSpPr>
      <xdr:spPr>
        <a:xfrm>
          <a:off x="1781175" y="943724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86868</xdr:rowOff>
    </xdr:from>
    <xdr:to>
      <xdr:col>15</xdr:col>
      <xdr:colOff>50800</xdr:colOff>
      <xdr:row>58</xdr:row>
      <xdr:rowOff>144018</xdr:rowOff>
    </xdr:to>
    <xdr:cxnSp macro="">
      <xdr:nvCxnSpPr>
        <xdr:cNvPr id="191" name="直線コネクタ 190">
          <a:extLst>
            <a:ext uri="{FF2B5EF4-FFF2-40B4-BE49-F238E27FC236}">
              <a16:creationId xmlns:a16="http://schemas.microsoft.com/office/drawing/2014/main" id="{8106A356-0312-4582-93BB-055EBD0EBC37}"/>
            </a:ext>
          </a:extLst>
        </xdr:cNvPr>
        <xdr:cNvCxnSpPr/>
      </xdr:nvCxnSpPr>
      <xdr:spPr>
        <a:xfrm>
          <a:off x="1828800" y="9484868"/>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68072</xdr:rowOff>
    </xdr:from>
    <xdr:to>
      <xdr:col>6</xdr:col>
      <xdr:colOff>38100</xdr:colOff>
      <xdr:row>58</xdr:row>
      <xdr:rowOff>169672</xdr:rowOff>
    </xdr:to>
    <xdr:sp macro="" textlink="">
      <xdr:nvSpPr>
        <xdr:cNvPr id="192" name="楕円 191">
          <a:extLst>
            <a:ext uri="{FF2B5EF4-FFF2-40B4-BE49-F238E27FC236}">
              <a16:creationId xmlns:a16="http://schemas.microsoft.com/office/drawing/2014/main" id="{C24EE4C8-8A18-4DA3-9900-8C1756808D07}"/>
            </a:ext>
          </a:extLst>
        </xdr:cNvPr>
        <xdr:cNvSpPr/>
      </xdr:nvSpPr>
      <xdr:spPr>
        <a:xfrm>
          <a:off x="981075" y="94660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86868</xdr:rowOff>
    </xdr:from>
    <xdr:to>
      <xdr:col>10</xdr:col>
      <xdr:colOff>114300</xdr:colOff>
      <xdr:row>58</xdr:row>
      <xdr:rowOff>118872</xdr:rowOff>
    </xdr:to>
    <xdr:cxnSp macro="">
      <xdr:nvCxnSpPr>
        <xdr:cNvPr id="193" name="直線コネクタ 192">
          <a:extLst>
            <a:ext uri="{FF2B5EF4-FFF2-40B4-BE49-F238E27FC236}">
              <a16:creationId xmlns:a16="http://schemas.microsoft.com/office/drawing/2014/main" id="{0C20A11E-D209-40AB-9A9D-63B376326472}"/>
            </a:ext>
          </a:extLst>
        </xdr:cNvPr>
        <xdr:cNvCxnSpPr/>
      </xdr:nvCxnSpPr>
      <xdr:spPr>
        <a:xfrm flipV="1">
          <a:off x="1028700" y="9484868"/>
          <a:ext cx="8001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85361</xdr:rowOff>
    </xdr:from>
    <xdr:ext cx="405111" cy="259045"/>
    <xdr:sp macro="" textlink="">
      <xdr:nvSpPr>
        <xdr:cNvPr id="194" name="n_1aveValue【体育館・プール】&#10;有形固定資産減価償却率">
          <a:extLst>
            <a:ext uri="{FF2B5EF4-FFF2-40B4-BE49-F238E27FC236}">
              <a16:creationId xmlns:a16="http://schemas.microsoft.com/office/drawing/2014/main" id="{2ECECCF0-DEBB-452D-B9BF-D5198C0E44BD}"/>
            </a:ext>
          </a:extLst>
        </xdr:cNvPr>
        <xdr:cNvSpPr txBox="1"/>
      </xdr:nvSpPr>
      <xdr:spPr>
        <a:xfrm>
          <a:off x="3239144" y="9651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37355</xdr:rowOff>
    </xdr:from>
    <xdr:ext cx="405111" cy="259045"/>
    <xdr:sp macro="" textlink="">
      <xdr:nvSpPr>
        <xdr:cNvPr id="195" name="n_2aveValue【体育館・プール】&#10;有形固定資産減価償却率">
          <a:extLst>
            <a:ext uri="{FF2B5EF4-FFF2-40B4-BE49-F238E27FC236}">
              <a16:creationId xmlns:a16="http://schemas.microsoft.com/office/drawing/2014/main" id="{A63A3A57-B2A5-4985-92C8-D63FCB0C04AA}"/>
            </a:ext>
          </a:extLst>
        </xdr:cNvPr>
        <xdr:cNvSpPr txBox="1"/>
      </xdr:nvSpPr>
      <xdr:spPr>
        <a:xfrm>
          <a:off x="2439044" y="9600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779</xdr:rowOff>
    </xdr:from>
    <xdr:ext cx="405111" cy="259045"/>
    <xdr:sp macro="" textlink="">
      <xdr:nvSpPr>
        <xdr:cNvPr id="196" name="n_3aveValue【体育館・プール】&#10;有形固定資産減価償却率">
          <a:extLst>
            <a:ext uri="{FF2B5EF4-FFF2-40B4-BE49-F238E27FC236}">
              <a16:creationId xmlns:a16="http://schemas.microsoft.com/office/drawing/2014/main" id="{F26F2E63-43CD-4CC5-ADFF-73B24E2D201A}"/>
            </a:ext>
          </a:extLst>
        </xdr:cNvPr>
        <xdr:cNvSpPr txBox="1"/>
      </xdr:nvSpPr>
      <xdr:spPr>
        <a:xfrm>
          <a:off x="1648469" y="956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163085</xdr:rowOff>
    </xdr:from>
    <xdr:ext cx="405111" cy="259045"/>
    <xdr:sp macro="" textlink="">
      <xdr:nvSpPr>
        <xdr:cNvPr id="197" name="n_4aveValue【体育館・プール】&#10;有形固定資産減価償却率">
          <a:extLst>
            <a:ext uri="{FF2B5EF4-FFF2-40B4-BE49-F238E27FC236}">
              <a16:creationId xmlns:a16="http://schemas.microsoft.com/office/drawing/2014/main" id="{33846B78-4F0C-4D2D-B993-7C2B5B3C853C}"/>
            </a:ext>
          </a:extLst>
        </xdr:cNvPr>
        <xdr:cNvSpPr txBox="1"/>
      </xdr:nvSpPr>
      <xdr:spPr>
        <a:xfrm>
          <a:off x="848369"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99331</xdr:rowOff>
    </xdr:from>
    <xdr:ext cx="405111" cy="259045"/>
    <xdr:sp macro="" textlink="">
      <xdr:nvSpPr>
        <xdr:cNvPr id="198" name="n_1mainValue【体育館・プール】&#10;有形固定資産減価償却率">
          <a:extLst>
            <a:ext uri="{FF2B5EF4-FFF2-40B4-BE49-F238E27FC236}">
              <a16:creationId xmlns:a16="http://schemas.microsoft.com/office/drawing/2014/main" id="{4FA1693E-7184-4616-9ACB-F1A1421D562B}"/>
            </a:ext>
          </a:extLst>
        </xdr:cNvPr>
        <xdr:cNvSpPr txBox="1"/>
      </xdr:nvSpPr>
      <xdr:spPr>
        <a:xfrm>
          <a:off x="3239144" y="9341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39895</xdr:rowOff>
    </xdr:from>
    <xdr:ext cx="405111" cy="259045"/>
    <xdr:sp macro="" textlink="">
      <xdr:nvSpPr>
        <xdr:cNvPr id="199" name="n_2mainValue【体育館・プール】&#10;有形固定資産減価償却率">
          <a:extLst>
            <a:ext uri="{FF2B5EF4-FFF2-40B4-BE49-F238E27FC236}">
              <a16:creationId xmlns:a16="http://schemas.microsoft.com/office/drawing/2014/main" id="{1604A76C-8CCE-4651-9B59-3E7884F4BD73}"/>
            </a:ext>
          </a:extLst>
        </xdr:cNvPr>
        <xdr:cNvSpPr txBox="1"/>
      </xdr:nvSpPr>
      <xdr:spPr>
        <a:xfrm>
          <a:off x="2439044" y="927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154195</xdr:rowOff>
    </xdr:from>
    <xdr:ext cx="405111" cy="259045"/>
    <xdr:sp macro="" textlink="">
      <xdr:nvSpPr>
        <xdr:cNvPr id="200" name="n_3mainValue【体育館・プール】&#10;有形固定資産減価償却率">
          <a:extLst>
            <a:ext uri="{FF2B5EF4-FFF2-40B4-BE49-F238E27FC236}">
              <a16:creationId xmlns:a16="http://schemas.microsoft.com/office/drawing/2014/main" id="{B1BD2386-4647-448F-AD70-C01FBEE4FCCE}"/>
            </a:ext>
          </a:extLst>
        </xdr:cNvPr>
        <xdr:cNvSpPr txBox="1"/>
      </xdr:nvSpPr>
      <xdr:spPr>
        <a:xfrm>
          <a:off x="1648469" y="9231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14749</xdr:rowOff>
    </xdr:from>
    <xdr:ext cx="405111" cy="259045"/>
    <xdr:sp macro="" textlink="">
      <xdr:nvSpPr>
        <xdr:cNvPr id="201" name="n_4mainValue【体育館・プール】&#10;有形固定資産減価償却率">
          <a:extLst>
            <a:ext uri="{FF2B5EF4-FFF2-40B4-BE49-F238E27FC236}">
              <a16:creationId xmlns:a16="http://schemas.microsoft.com/office/drawing/2014/main" id="{9967A134-B14B-4567-AF41-BF2B2106DCFE}"/>
            </a:ext>
          </a:extLst>
        </xdr:cNvPr>
        <xdr:cNvSpPr txBox="1"/>
      </xdr:nvSpPr>
      <xdr:spPr>
        <a:xfrm>
          <a:off x="848369" y="9250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5783ECBC-D89E-43E3-90BC-7A4D40FF518B}"/>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33945CD3-593B-479D-869C-063C20DD944A}"/>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F6EC09C2-6C1C-4003-BC79-1CDB9FEE80C8}"/>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81965F0A-B208-4922-869B-E6CBD3DBB11C}"/>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6ADC6A05-DA93-4C2A-B264-6523009BF04A}"/>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EA63413D-61C9-4CA5-9AFC-64F879EA2C9A}"/>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27CD9CC3-6789-4E5E-80C6-820861FDB011}"/>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7E456215-8EBB-4CC6-8A57-8903BFAA5F7F}"/>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69894024-E21A-4D59-B7D1-9728A32E3B94}"/>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73E0BA0C-F126-405A-A097-B56A912428D4}"/>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2" name="直線コネクタ 211">
          <a:extLst>
            <a:ext uri="{FF2B5EF4-FFF2-40B4-BE49-F238E27FC236}">
              <a16:creationId xmlns:a16="http://schemas.microsoft.com/office/drawing/2014/main" id="{861998B0-5AB1-4C97-88AE-F8D991017D89}"/>
            </a:ext>
          </a:extLst>
        </xdr:cNvPr>
        <xdr:cNvCxnSpPr/>
      </xdr:nvCxnSpPr>
      <xdr:spPr>
        <a:xfrm>
          <a:off x="5953125" y="10534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3" name="テキスト ボックス 212">
          <a:extLst>
            <a:ext uri="{FF2B5EF4-FFF2-40B4-BE49-F238E27FC236}">
              <a16:creationId xmlns:a16="http://schemas.microsoft.com/office/drawing/2014/main" id="{08A95971-8456-4848-AE4B-86EB3FF316DE}"/>
            </a:ext>
          </a:extLst>
        </xdr:cNvPr>
        <xdr:cNvSpPr txBox="1"/>
      </xdr:nvSpPr>
      <xdr:spPr>
        <a:xfrm>
          <a:off x="55272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a:extLst>
            <a:ext uri="{FF2B5EF4-FFF2-40B4-BE49-F238E27FC236}">
              <a16:creationId xmlns:a16="http://schemas.microsoft.com/office/drawing/2014/main" id="{E7294B1F-AFA9-4644-8E96-8FA5783F896B}"/>
            </a:ext>
          </a:extLst>
        </xdr:cNvPr>
        <xdr:cNvCxnSpPr/>
      </xdr:nvCxnSpPr>
      <xdr:spPr>
        <a:xfrm>
          <a:off x="5953125" y="10267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5" name="テキスト ボックス 214">
          <a:extLst>
            <a:ext uri="{FF2B5EF4-FFF2-40B4-BE49-F238E27FC236}">
              <a16:creationId xmlns:a16="http://schemas.microsoft.com/office/drawing/2014/main" id="{1E920308-90AF-47EF-85EE-738639095327}"/>
            </a:ext>
          </a:extLst>
        </xdr:cNvPr>
        <xdr:cNvSpPr txBox="1"/>
      </xdr:nvSpPr>
      <xdr:spPr>
        <a:xfrm>
          <a:off x="5527221" y="1013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6" name="直線コネクタ 215">
          <a:extLst>
            <a:ext uri="{FF2B5EF4-FFF2-40B4-BE49-F238E27FC236}">
              <a16:creationId xmlns:a16="http://schemas.microsoft.com/office/drawing/2014/main" id="{16994381-5720-41C7-87A0-3751F95FC857}"/>
            </a:ext>
          </a:extLst>
        </xdr:cNvPr>
        <xdr:cNvCxnSpPr/>
      </xdr:nvCxnSpPr>
      <xdr:spPr>
        <a:xfrm>
          <a:off x="5953125" y="10001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7" name="テキスト ボックス 216">
          <a:extLst>
            <a:ext uri="{FF2B5EF4-FFF2-40B4-BE49-F238E27FC236}">
              <a16:creationId xmlns:a16="http://schemas.microsoft.com/office/drawing/2014/main" id="{58DF5E55-F0DB-49DF-A308-02A1A443C61A}"/>
            </a:ext>
          </a:extLst>
        </xdr:cNvPr>
        <xdr:cNvSpPr txBox="1"/>
      </xdr:nvSpPr>
      <xdr:spPr>
        <a:xfrm>
          <a:off x="5527221" y="986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6253A89-9DF7-4048-8DBD-03A0E01E86D5}"/>
            </a:ext>
          </a:extLst>
        </xdr:cNvPr>
        <xdr:cNvCxnSpPr/>
      </xdr:nvCxnSpPr>
      <xdr:spPr>
        <a:xfrm>
          <a:off x="5953125" y="972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B60DA714-B81A-454F-A465-157CCFA7567B}"/>
            </a:ext>
          </a:extLst>
        </xdr:cNvPr>
        <xdr:cNvSpPr txBox="1"/>
      </xdr:nvSpPr>
      <xdr:spPr>
        <a:xfrm>
          <a:off x="5527221"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0" name="直線コネクタ 219">
          <a:extLst>
            <a:ext uri="{FF2B5EF4-FFF2-40B4-BE49-F238E27FC236}">
              <a16:creationId xmlns:a16="http://schemas.microsoft.com/office/drawing/2014/main" id="{92C77C2D-99DE-42BF-83FB-31591330142C}"/>
            </a:ext>
          </a:extLst>
        </xdr:cNvPr>
        <xdr:cNvCxnSpPr/>
      </xdr:nvCxnSpPr>
      <xdr:spPr>
        <a:xfrm>
          <a:off x="5953125" y="9458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1" name="テキスト ボックス 220">
          <a:extLst>
            <a:ext uri="{FF2B5EF4-FFF2-40B4-BE49-F238E27FC236}">
              <a16:creationId xmlns:a16="http://schemas.microsoft.com/office/drawing/2014/main" id="{EAE58AF4-4C21-4EAE-BE8C-145B0A19CBC5}"/>
            </a:ext>
          </a:extLst>
        </xdr:cNvPr>
        <xdr:cNvSpPr txBox="1"/>
      </xdr:nvSpPr>
      <xdr:spPr>
        <a:xfrm>
          <a:off x="5527221" y="9322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2" name="直線コネクタ 221">
          <a:extLst>
            <a:ext uri="{FF2B5EF4-FFF2-40B4-BE49-F238E27FC236}">
              <a16:creationId xmlns:a16="http://schemas.microsoft.com/office/drawing/2014/main" id="{54870AB3-1468-4E0D-9D92-15A267C3C252}"/>
            </a:ext>
          </a:extLst>
        </xdr:cNvPr>
        <xdr:cNvCxnSpPr/>
      </xdr:nvCxnSpPr>
      <xdr:spPr>
        <a:xfrm>
          <a:off x="5953125" y="9191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3" name="テキスト ボックス 222">
          <a:extLst>
            <a:ext uri="{FF2B5EF4-FFF2-40B4-BE49-F238E27FC236}">
              <a16:creationId xmlns:a16="http://schemas.microsoft.com/office/drawing/2014/main" id="{AB7F895F-780B-44B9-A02C-F47E5F5663C3}"/>
            </a:ext>
          </a:extLst>
        </xdr:cNvPr>
        <xdr:cNvSpPr txBox="1"/>
      </xdr:nvSpPr>
      <xdr:spPr>
        <a:xfrm>
          <a:off x="5527221" y="9055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4" name="直線コネクタ 223">
          <a:extLst>
            <a:ext uri="{FF2B5EF4-FFF2-40B4-BE49-F238E27FC236}">
              <a16:creationId xmlns:a16="http://schemas.microsoft.com/office/drawing/2014/main" id="{43B90342-1DA5-4FB4-AA56-3637C625FBAC}"/>
            </a:ext>
          </a:extLst>
        </xdr:cNvPr>
        <xdr:cNvCxnSpPr/>
      </xdr:nvCxnSpPr>
      <xdr:spPr>
        <a:xfrm>
          <a:off x="5953125" y="8915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5" name="テキスト ボックス 224">
          <a:extLst>
            <a:ext uri="{FF2B5EF4-FFF2-40B4-BE49-F238E27FC236}">
              <a16:creationId xmlns:a16="http://schemas.microsoft.com/office/drawing/2014/main" id="{2822A5D8-788F-4BD1-98FD-CE8A95B2DAE0}"/>
            </a:ext>
          </a:extLst>
        </xdr:cNvPr>
        <xdr:cNvSpPr txBox="1"/>
      </xdr:nvSpPr>
      <xdr:spPr>
        <a:xfrm>
          <a:off x="5527221" y="8779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C8A8214-DF6F-4798-B1CB-A6978BB7CD02}"/>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E65CC1F2-FE52-4F94-8001-4A856AED4AEC}"/>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E9A4FC2F-6E1F-483E-94E7-64AE27EB11E9}"/>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27146</xdr:rowOff>
    </xdr:from>
    <xdr:to>
      <xdr:col>54</xdr:col>
      <xdr:colOff>189865</xdr:colOff>
      <xdr:row>64</xdr:row>
      <xdr:rowOff>77153</xdr:rowOff>
    </xdr:to>
    <xdr:cxnSp macro="">
      <xdr:nvCxnSpPr>
        <xdr:cNvPr id="229" name="直線コネクタ 228">
          <a:extLst>
            <a:ext uri="{FF2B5EF4-FFF2-40B4-BE49-F238E27FC236}">
              <a16:creationId xmlns:a16="http://schemas.microsoft.com/office/drawing/2014/main" id="{17F072E4-B33A-4629-B495-71DA87347EAE}"/>
            </a:ext>
          </a:extLst>
        </xdr:cNvPr>
        <xdr:cNvCxnSpPr/>
      </xdr:nvCxnSpPr>
      <xdr:spPr>
        <a:xfrm flipV="1">
          <a:off x="9429115" y="9107646"/>
          <a:ext cx="0" cy="134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80980</xdr:rowOff>
    </xdr:from>
    <xdr:ext cx="469744" cy="259045"/>
    <xdr:sp macro="" textlink="">
      <xdr:nvSpPr>
        <xdr:cNvPr id="230" name="【体育館・プール】&#10;一人当たり面積最小値テキスト">
          <a:extLst>
            <a:ext uri="{FF2B5EF4-FFF2-40B4-BE49-F238E27FC236}">
              <a16:creationId xmlns:a16="http://schemas.microsoft.com/office/drawing/2014/main" id="{F770A72B-BCAB-4989-9389-4D0D5A743F8F}"/>
            </a:ext>
          </a:extLst>
        </xdr:cNvPr>
        <xdr:cNvSpPr txBox="1"/>
      </xdr:nvSpPr>
      <xdr:spPr>
        <a:xfrm>
          <a:off x="9467850" y="1045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77153</xdr:rowOff>
    </xdr:from>
    <xdr:to>
      <xdr:col>55</xdr:col>
      <xdr:colOff>88900</xdr:colOff>
      <xdr:row>64</xdr:row>
      <xdr:rowOff>77153</xdr:rowOff>
    </xdr:to>
    <xdr:cxnSp macro="">
      <xdr:nvCxnSpPr>
        <xdr:cNvPr id="231" name="直線コネクタ 230">
          <a:extLst>
            <a:ext uri="{FF2B5EF4-FFF2-40B4-BE49-F238E27FC236}">
              <a16:creationId xmlns:a16="http://schemas.microsoft.com/office/drawing/2014/main" id="{0FCC1397-C5F1-4E1C-9FD2-CBBE1DD3FA87}"/>
            </a:ext>
          </a:extLst>
        </xdr:cNvPr>
        <xdr:cNvCxnSpPr/>
      </xdr:nvCxnSpPr>
      <xdr:spPr>
        <a:xfrm>
          <a:off x="9363075" y="1044987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145273</xdr:rowOff>
    </xdr:from>
    <xdr:ext cx="469744" cy="259045"/>
    <xdr:sp macro="" textlink="">
      <xdr:nvSpPr>
        <xdr:cNvPr id="232" name="【体育館・プール】&#10;一人当たり面積最大値テキスト">
          <a:extLst>
            <a:ext uri="{FF2B5EF4-FFF2-40B4-BE49-F238E27FC236}">
              <a16:creationId xmlns:a16="http://schemas.microsoft.com/office/drawing/2014/main" id="{FD9C3902-AE0D-4ACB-A7DD-CBD9C54E8AC6}"/>
            </a:ext>
          </a:extLst>
        </xdr:cNvPr>
        <xdr:cNvSpPr txBox="1"/>
      </xdr:nvSpPr>
      <xdr:spPr>
        <a:xfrm>
          <a:off x="9467850" y="889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27146</xdr:rowOff>
    </xdr:from>
    <xdr:to>
      <xdr:col>55</xdr:col>
      <xdr:colOff>88900</xdr:colOff>
      <xdr:row>56</xdr:row>
      <xdr:rowOff>27146</xdr:rowOff>
    </xdr:to>
    <xdr:cxnSp macro="">
      <xdr:nvCxnSpPr>
        <xdr:cNvPr id="233" name="直線コネクタ 232">
          <a:extLst>
            <a:ext uri="{FF2B5EF4-FFF2-40B4-BE49-F238E27FC236}">
              <a16:creationId xmlns:a16="http://schemas.microsoft.com/office/drawing/2014/main" id="{49D0032B-EF33-4E58-AE09-2DC721DE9D86}"/>
            </a:ext>
          </a:extLst>
        </xdr:cNvPr>
        <xdr:cNvCxnSpPr/>
      </xdr:nvCxnSpPr>
      <xdr:spPr>
        <a:xfrm>
          <a:off x="9363075" y="91076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56373</xdr:rowOff>
    </xdr:from>
    <xdr:ext cx="469744" cy="259045"/>
    <xdr:sp macro="" textlink="">
      <xdr:nvSpPr>
        <xdr:cNvPr id="234" name="【体育館・プール】&#10;一人当たり面積平均値テキスト">
          <a:extLst>
            <a:ext uri="{FF2B5EF4-FFF2-40B4-BE49-F238E27FC236}">
              <a16:creationId xmlns:a16="http://schemas.microsoft.com/office/drawing/2014/main" id="{4126A7E3-7C8A-4AEA-91B4-F108D08D69FC}"/>
            </a:ext>
          </a:extLst>
        </xdr:cNvPr>
        <xdr:cNvSpPr txBox="1"/>
      </xdr:nvSpPr>
      <xdr:spPr>
        <a:xfrm>
          <a:off x="9467850" y="9943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33496</xdr:rowOff>
    </xdr:from>
    <xdr:to>
      <xdr:col>55</xdr:col>
      <xdr:colOff>50800</xdr:colOff>
      <xdr:row>62</xdr:row>
      <xdr:rowOff>135096</xdr:rowOff>
    </xdr:to>
    <xdr:sp macro="" textlink="">
      <xdr:nvSpPr>
        <xdr:cNvPr id="235" name="フローチャート: 判断 234">
          <a:extLst>
            <a:ext uri="{FF2B5EF4-FFF2-40B4-BE49-F238E27FC236}">
              <a16:creationId xmlns:a16="http://schemas.microsoft.com/office/drawing/2014/main" id="{0F144B2C-CDCC-4B80-A450-17D34BF58180}"/>
            </a:ext>
          </a:extLst>
        </xdr:cNvPr>
        <xdr:cNvSpPr/>
      </xdr:nvSpPr>
      <xdr:spPr>
        <a:xfrm>
          <a:off x="9401175" y="1007919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39212</xdr:rowOff>
    </xdr:from>
    <xdr:to>
      <xdr:col>50</xdr:col>
      <xdr:colOff>165100</xdr:colOff>
      <xdr:row>62</xdr:row>
      <xdr:rowOff>140812</xdr:rowOff>
    </xdr:to>
    <xdr:sp macro="" textlink="">
      <xdr:nvSpPr>
        <xdr:cNvPr id="236" name="フローチャート: 判断 235">
          <a:extLst>
            <a:ext uri="{FF2B5EF4-FFF2-40B4-BE49-F238E27FC236}">
              <a16:creationId xmlns:a16="http://schemas.microsoft.com/office/drawing/2014/main" id="{096ED20E-208D-4B1F-9C3B-E0E97BD21B01}"/>
            </a:ext>
          </a:extLst>
        </xdr:cNvPr>
        <xdr:cNvSpPr/>
      </xdr:nvSpPr>
      <xdr:spPr>
        <a:xfrm>
          <a:off x="8639175" y="1008808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49213</xdr:rowOff>
    </xdr:from>
    <xdr:to>
      <xdr:col>46</xdr:col>
      <xdr:colOff>38100</xdr:colOff>
      <xdr:row>62</xdr:row>
      <xdr:rowOff>150813</xdr:rowOff>
    </xdr:to>
    <xdr:sp macro="" textlink="">
      <xdr:nvSpPr>
        <xdr:cNvPr id="237" name="フローチャート: 判断 236">
          <a:extLst>
            <a:ext uri="{FF2B5EF4-FFF2-40B4-BE49-F238E27FC236}">
              <a16:creationId xmlns:a16="http://schemas.microsoft.com/office/drawing/2014/main" id="{737AFBC0-83F2-4D73-B9D2-E204BE60D73B}"/>
            </a:ext>
          </a:extLst>
        </xdr:cNvPr>
        <xdr:cNvSpPr/>
      </xdr:nvSpPr>
      <xdr:spPr>
        <a:xfrm>
          <a:off x="7839075" y="1009491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62071</xdr:rowOff>
    </xdr:from>
    <xdr:to>
      <xdr:col>41</xdr:col>
      <xdr:colOff>101600</xdr:colOff>
      <xdr:row>62</xdr:row>
      <xdr:rowOff>163671</xdr:rowOff>
    </xdr:to>
    <xdr:sp macro="" textlink="">
      <xdr:nvSpPr>
        <xdr:cNvPr id="238" name="フローチャート: 判断 237">
          <a:extLst>
            <a:ext uri="{FF2B5EF4-FFF2-40B4-BE49-F238E27FC236}">
              <a16:creationId xmlns:a16="http://schemas.microsoft.com/office/drawing/2014/main" id="{4179035F-46EA-42F0-BA1D-9C7F203E8EB0}"/>
            </a:ext>
          </a:extLst>
        </xdr:cNvPr>
        <xdr:cNvSpPr/>
      </xdr:nvSpPr>
      <xdr:spPr>
        <a:xfrm>
          <a:off x="7029450" y="1011412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43497</xdr:rowOff>
    </xdr:from>
    <xdr:to>
      <xdr:col>36</xdr:col>
      <xdr:colOff>165100</xdr:colOff>
      <xdr:row>62</xdr:row>
      <xdr:rowOff>145097</xdr:rowOff>
    </xdr:to>
    <xdr:sp macro="" textlink="">
      <xdr:nvSpPr>
        <xdr:cNvPr id="239" name="フローチャート: 判断 238">
          <a:extLst>
            <a:ext uri="{FF2B5EF4-FFF2-40B4-BE49-F238E27FC236}">
              <a16:creationId xmlns:a16="http://schemas.microsoft.com/office/drawing/2014/main" id="{AF6995A0-C8A1-46AE-B2C7-60CD9E641F84}"/>
            </a:ext>
          </a:extLst>
        </xdr:cNvPr>
        <xdr:cNvSpPr/>
      </xdr:nvSpPr>
      <xdr:spPr>
        <a:xfrm>
          <a:off x="6238875" y="100955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4B86C5C-B38F-46E1-AFFE-89ED3BA7C059}"/>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0BA3ADC-D73D-4C2F-9F8C-8B13D8596DA9}"/>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AB36C3D-D416-4546-833B-F2D2BFCB39F9}"/>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71A06AB-1848-4B04-8610-0FF56A25845C}"/>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B2BCF08-E02B-473E-8743-300D8091EF53}"/>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100647</xdr:rowOff>
    </xdr:from>
    <xdr:to>
      <xdr:col>55</xdr:col>
      <xdr:colOff>50800</xdr:colOff>
      <xdr:row>63</xdr:row>
      <xdr:rowOff>30797</xdr:rowOff>
    </xdr:to>
    <xdr:sp macro="" textlink="">
      <xdr:nvSpPr>
        <xdr:cNvPr id="245" name="楕円 244">
          <a:extLst>
            <a:ext uri="{FF2B5EF4-FFF2-40B4-BE49-F238E27FC236}">
              <a16:creationId xmlns:a16="http://schemas.microsoft.com/office/drawing/2014/main" id="{D373833E-D8B0-4DE3-970D-91AE46420381}"/>
            </a:ext>
          </a:extLst>
        </xdr:cNvPr>
        <xdr:cNvSpPr/>
      </xdr:nvSpPr>
      <xdr:spPr>
        <a:xfrm>
          <a:off x="9401175" y="10152697"/>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79074</xdr:rowOff>
    </xdr:from>
    <xdr:ext cx="469744" cy="259045"/>
    <xdr:sp macro="" textlink="">
      <xdr:nvSpPr>
        <xdr:cNvPr id="246" name="【体育館・プール】&#10;一人当たり面積該当値テキスト">
          <a:extLst>
            <a:ext uri="{FF2B5EF4-FFF2-40B4-BE49-F238E27FC236}">
              <a16:creationId xmlns:a16="http://schemas.microsoft.com/office/drawing/2014/main" id="{16B514DA-6D13-4B6C-9DD4-3251BAB442AA}"/>
            </a:ext>
          </a:extLst>
        </xdr:cNvPr>
        <xdr:cNvSpPr txBox="1"/>
      </xdr:nvSpPr>
      <xdr:spPr>
        <a:xfrm>
          <a:off x="9467850" y="1012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106363</xdr:rowOff>
    </xdr:from>
    <xdr:to>
      <xdr:col>50</xdr:col>
      <xdr:colOff>165100</xdr:colOff>
      <xdr:row>63</xdr:row>
      <xdr:rowOff>36513</xdr:rowOff>
    </xdr:to>
    <xdr:sp macro="" textlink="">
      <xdr:nvSpPr>
        <xdr:cNvPr id="247" name="楕円 246">
          <a:extLst>
            <a:ext uri="{FF2B5EF4-FFF2-40B4-BE49-F238E27FC236}">
              <a16:creationId xmlns:a16="http://schemas.microsoft.com/office/drawing/2014/main" id="{F75AFA28-F9AF-40AB-953C-DE582E2C6F76}"/>
            </a:ext>
          </a:extLst>
        </xdr:cNvPr>
        <xdr:cNvSpPr/>
      </xdr:nvSpPr>
      <xdr:spPr>
        <a:xfrm>
          <a:off x="8639175" y="1015206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151447</xdr:rowOff>
    </xdr:from>
    <xdr:to>
      <xdr:col>55</xdr:col>
      <xdr:colOff>0</xdr:colOff>
      <xdr:row>62</xdr:row>
      <xdr:rowOff>157163</xdr:rowOff>
    </xdr:to>
    <xdr:cxnSp macro="">
      <xdr:nvCxnSpPr>
        <xdr:cNvPr id="248" name="直線コネクタ 247">
          <a:extLst>
            <a:ext uri="{FF2B5EF4-FFF2-40B4-BE49-F238E27FC236}">
              <a16:creationId xmlns:a16="http://schemas.microsoft.com/office/drawing/2014/main" id="{A2091D4F-0B3A-4F9C-B853-717364A4EA85}"/>
            </a:ext>
          </a:extLst>
        </xdr:cNvPr>
        <xdr:cNvCxnSpPr/>
      </xdr:nvCxnSpPr>
      <xdr:spPr>
        <a:xfrm flipV="1">
          <a:off x="8686800" y="10200322"/>
          <a:ext cx="74295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110649</xdr:rowOff>
    </xdr:from>
    <xdr:to>
      <xdr:col>46</xdr:col>
      <xdr:colOff>38100</xdr:colOff>
      <xdr:row>63</xdr:row>
      <xdr:rowOff>40799</xdr:rowOff>
    </xdr:to>
    <xdr:sp macro="" textlink="">
      <xdr:nvSpPr>
        <xdr:cNvPr id="249" name="楕円 248">
          <a:extLst>
            <a:ext uri="{FF2B5EF4-FFF2-40B4-BE49-F238E27FC236}">
              <a16:creationId xmlns:a16="http://schemas.microsoft.com/office/drawing/2014/main" id="{87B790B7-8832-4C6F-A5C3-C03A0169CCA5}"/>
            </a:ext>
          </a:extLst>
        </xdr:cNvPr>
        <xdr:cNvSpPr/>
      </xdr:nvSpPr>
      <xdr:spPr>
        <a:xfrm>
          <a:off x="7839075" y="1015634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157163</xdr:rowOff>
    </xdr:from>
    <xdr:to>
      <xdr:col>50</xdr:col>
      <xdr:colOff>114300</xdr:colOff>
      <xdr:row>62</xdr:row>
      <xdr:rowOff>161449</xdr:rowOff>
    </xdr:to>
    <xdr:cxnSp macro="">
      <xdr:nvCxnSpPr>
        <xdr:cNvPr id="250" name="直線コネクタ 249">
          <a:extLst>
            <a:ext uri="{FF2B5EF4-FFF2-40B4-BE49-F238E27FC236}">
              <a16:creationId xmlns:a16="http://schemas.microsoft.com/office/drawing/2014/main" id="{C6429996-6DB1-459B-BA70-23B3B05A9851}"/>
            </a:ext>
          </a:extLst>
        </xdr:cNvPr>
        <xdr:cNvCxnSpPr/>
      </xdr:nvCxnSpPr>
      <xdr:spPr>
        <a:xfrm flipV="1">
          <a:off x="7886700" y="10209213"/>
          <a:ext cx="8001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110649</xdr:rowOff>
    </xdr:from>
    <xdr:to>
      <xdr:col>41</xdr:col>
      <xdr:colOff>101600</xdr:colOff>
      <xdr:row>63</xdr:row>
      <xdr:rowOff>40799</xdr:rowOff>
    </xdr:to>
    <xdr:sp macro="" textlink="">
      <xdr:nvSpPr>
        <xdr:cNvPr id="251" name="楕円 250">
          <a:extLst>
            <a:ext uri="{FF2B5EF4-FFF2-40B4-BE49-F238E27FC236}">
              <a16:creationId xmlns:a16="http://schemas.microsoft.com/office/drawing/2014/main" id="{DDC905A6-8010-479D-928F-33A041FC6AEB}"/>
            </a:ext>
          </a:extLst>
        </xdr:cNvPr>
        <xdr:cNvSpPr/>
      </xdr:nvSpPr>
      <xdr:spPr>
        <a:xfrm>
          <a:off x="7029450" y="1015634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161449</xdr:rowOff>
    </xdr:from>
    <xdr:to>
      <xdr:col>45</xdr:col>
      <xdr:colOff>177800</xdr:colOff>
      <xdr:row>62</xdr:row>
      <xdr:rowOff>161449</xdr:rowOff>
    </xdr:to>
    <xdr:cxnSp macro="">
      <xdr:nvCxnSpPr>
        <xdr:cNvPr id="252" name="直線コネクタ 251">
          <a:extLst>
            <a:ext uri="{FF2B5EF4-FFF2-40B4-BE49-F238E27FC236}">
              <a16:creationId xmlns:a16="http://schemas.microsoft.com/office/drawing/2014/main" id="{A49FD2BC-AB49-4F93-8530-EE8A5A550321}"/>
            </a:ext>
          </a:extLst>
        </xdr:cNvPr>
        <xdr:cNvCxnSpPr/>
      </xdr:nvCxnSpPr>
      <xdr:spPr>
        <a:xfrm>
          <a:off x="7077075" y="1021349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112078</xdr:rowOff>
    </xdr:from>
    <xdr:to>
      <xdr:col>36</xdr:col>
      <xdr:colOff>165100</xdr:colOff>
      <xdr:row>63</xdr:row>
      <xdr:rowOff>42228</xdr:rowOff>
    </xdr:to>
    <xdr:sp macro="" textlink="">
      <xdr:nvSpPr>
        <xdr:cNvPr id="253" name="楕円 252">
          <a:extLst>
            <a:ext uri="{FF2B5EF4-FFF2-40B4-BE49-F238E27FC236}">
              <a16:creationId xmlns:a16="http://schemas.microsoft.com/office/drawing/2014/main" id="{4F37E5E6-29D4-4C94-B917-559F0C570AC6}"/>
            </a:ext>
          </a:extLst>
        </xdr:cNvPr>
        <xdr:cNvSpPr/>
      </xdr:nvSpPr>
      <xdr:spPr>
        <a:xfrm>
          <a:off x="6238875" y="101609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161449</xdr:rowOff>
    </xdr:from>
    <xdr:to>
      <xdr:col>41</xdr:col>
      <xdr:colOff>50800</xdr:colOff>
      <xdr:row>62</xdr:row>
      <xdr:rowOff>162878</xdr:rowOff>
    </xdr:to>
    <xdr:cxnSp macro="">
      <xdr:nvCxnSpPr>
        <xdr:cNvPr id="254" name="直線コネクタ 253">
          <a:extLst>
            <a:ext uri="{FF2B5EF4-FFF2-40B4-BE49-F238E27FC236}">
              <a16:creationId xmlns:a16="http://schemas.microsoft.com/office/drawing/2014/main" id="{DD86743E-B2A4-4363-AEE2-61B1C614FDB2}"/>
            </a:ext>
          </a:extLst>
        </xdr:cNvPr>
        <xdr:cNvCxnSpPr/>
      </xdr:nvCxnSpPr>
      <xdr:spPr>
        <a:xfrm flipV="1">
          <a:off x="6286500" y="1021349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157339</xdr:rowOff>
    </xdr:from>
    <xdr:ext cx="469744" cy="259045"/>
    <xdr:sp macro="" textlink="">
      <xdr:nvSpPr>
        <xdr:cNvPr id="255" name="n_1aveValue【体育館・プール】&#10;一人当たり面積">
          <a:extLst>
            <a:ext uri="{FF2B5EF4-FFF2-40B4-BE49-F238E27FC236}">
              <a16:creationId xmlns:a16="http://schemas.microsoft.com/office/drawing/2014/main" id="{B06106EA-9F72-40C9-9693-4C43B4D66136}"/>
            </a:ext>
          </a:extLst>
        </xdr:cNvPr>
        <xdr:cNvSpPr txBox="1"/>
      </xdr:nvSpPr>
      <xdr:spPr>
        <a:xfrm>
          <a:off x="8458277" y="98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167340</xdr:rowOff>
    </xdr:from>
    <xdr:ext cx="469744" cy="259045"/>
    <xdr:sp macro="" textlink="">
      <xdr:nvSpPr>
        <xdr:cNvPr id="256" name="n_2aveValue【体育館・プール】&#10;一人当たり面積">
          <a:extLst>
            <a:ext uri="{FF2B5EF4-FFF2-40B4-BE49-F238E27FC236}">
              <a16:creationId xmlns:a16="http://schemas.microsoft.com/office/drawing/2014/main" id="{46A7D2F0-9C1A-40FE-B26B-39D0E4527D37}"/>
            </a:ext>
          </a:extLst>
        </xdr:cNvPr>
        <xdr:cNvSpPr txBox="1"/>
      </xdr:nvSpPr>
      <xdr:spPr>
        <a:xfrm>
          <a:off x="7677227" y="98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8748</xdr:rowOff>
    </xdr:from>
    <xdr:ext cx="469744" cy="259045"/>
    <xdr:sp macro="" textlink="">
      <xdr:nvSpPr>
        <xdr:cNvPr id="257" name="n_3aveValue【体育館・プール】&#10;一人当たり面積">
          <a:extLst>
            <a:ext uri="{FF2B5EF4-FFF2-40B4-BE49-F238E27FC236}">
              <a16:creationId xmlns:a16="http://schemas.microsoft.com/office/drawing/2014/main" id="{252C898E-8B35-4938-9472-A79365173BFE}"/>
            </a:ext>
          </a:extLst>
        </xdr:cNvPr>
        <xdr:cNvSpPr txBox="1"/>
      </xdr:nvSpPr>
      <xdr:spPr>
        <a:xfrm>
          <a:off x="6867602" y="989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161624</xdr:rowOff>
    </xdr:from>
    <xdr:ext cx="469744" cy="259045"/>
    <xdr:sp macro="" textlink="">
      <xdr:nvSpPr>
        <xdr:cNvPr id="258" name="n_4aveValue【体育館・プール】&#10;一人当たり面積">
          <a:extLst>
            <a:ext uri="{FF2B5EF4-FFF2-40B4-BE49-F238E27FC236}">
              <a16:creationId xmlns:a16="http://schemas.microsoft.com/office/drawing/2014/main" id="{222B9D34-032F-42D3-B840-046BEC8F8DD1}"/>
            </a:ext>
          </a:extLst>
        </xdr:cNvPr>
        <xdr:cNvSpPr txBox="1"/>
      </xdr:nvSpPr>
      <xdr:spPr>
        <a:xfrm>
          <a:off x="6067502" y="988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27640</xdr:rowOff>
    </xdr:from>
    <xdr:ext cx="469744" cy="259045"/>
    <xdr:sp macro="" textlink="">
      <xdr:nvSpPr>
        <xdr:cNvPr id="259" name="n_1mainValue【体育館・プール】&#10;一人当たり面積">
          <a:extLst>
            <a:ext uri="{FF2B5EF4-FFF2-40B4-BE49-F238E27FC236}">
              <a16:creationId xmlns:a16="http://schemas.microsoft.com/office/drawing/2014/main" id="{64370435-AA52-43BE-B7E8-17F226DC2310}"/>
            </a:ext>
          </a:extLst>
        </xdr:cNvPr>
        <xdr:cNvSpPr txBox="1"/>
      </xdr:nvSpPr>
      <xdr:spPr>
        <a:xfrm>
          <a:off x="8458277" y="1024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31926</xdr:rowOff>
    </xdr:from>
    <xdr:ext cx="469744" cy="259045"/>
    <xdr:sp macro="" textlink="">
      <xdr:nvSpPr>
        <xdr:cNvPr id="260" name="n_2mainValue【体育館・プール】&#10;一人当たり面積">
          <a:extLst>
            <a:ext uri="{FF2B5EF4-FFF2-40B4-BE49-F238E27FC236}">
              <a16:creationId xmlns:a16="http://schemas.microsoft.com/office/drawing/2014/main" id="{D268BA93-62F7-4880-99C6-FE9D66F2F399}"/>
            </a:ext>
          </a:extLst>
        </xdr:cNvPr>
        <xdr:cNvSpPr txBox="1"/>
      </xdr:nvSpPr>
      <xdr:spPr>
        <a:xfrm>
          <a:off x="7677227" y="102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31926</xdr:rowOff>
    </xdr:from>
    <xdr:ext cx="469744" cy="259045"/>
    <xdr:sp macro="" textlink="">
      <xdr:nvSpPr>
        <xdr:cNvPr id="261" name="n_3mainValue【体育館・プール】&#10;一人当たり面積">
          <a:extLst>
            <a:ext uri="{FF2B5EF4-FFF2-40B4-BE49-F238E27FC236}">
              <a16:creationId xmlns:a16="http://schemas.microsoft.com/office/drawing/2014/main" id="{96F236EC-7B20-40FE-B2CF-D507B5E38EF8}"/>
            </a:ext>
          </a:extLst>
        </xdr:cNvPr>
        <xdr:cNvSpPr txBox="1"/>
      </xdr:nvSpPr>
      <xdr:spPr>
        <a:xfrm>
          <a:off x="6867602" y="102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33355</xdr:rowOff>
    </xdr:from>
    <xdr:ext cx="469744" cy="259045"/>
    <xdr:sp macro="" textlink="">
      <xdr:nvSpPr>
        <xdr:cNvPr id="262" name="n_4mainValue【体育館・プール】&#10;一人当たり面積">
          <a:extLst>
            <a:ext uri="{FF2B5EF4-FFF2-40B4-BE49-F238E27FC236}">
              <a16:creationId xmlns:a16="http://schemas.microsoft.com/office/drawing/2014/main" id="{A3A46B83-D2EE-45C6-8903-09118B91352F}"/>
            </a:ext>
          </a:extLst>
        </xdr:cNvPr>
        <xdr:cNvSpPr txBox="1"/>
      </xdr:nvSpPr>
      <xdr:spPr>
        <a:xfrm>
          <a:off x="6067502" y="1024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9D02EF5-A4C0-4BCD-AE10-C8FB1023C8D3}"/>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5313B81B-A712-4335-BAD7-A54B82EA29C8}"/>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B8FD7515-4587-444C-B798-2A7A4E84954F}"/>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8DFA622-03F8-43FA-B30A-7E1B8798697A}"/>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298030A1-CAD7-4B1C-979C-8849A0541E33}"/>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4C6F4605-0861-4A06-A9E1-710721B5785C}"/>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81E9457F-CBD1-445F-96E9-48A4E91AF7DB}"/>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65C6AA67-92D6-403F-AA6D-C835873226EE}"/>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3BBB5C53-8827-4AC3-8360-EDE943B56CAE}"/>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A3190283-EA40-4014-A636-B3971E5C4F57}"/>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5FDE90BE-8AC0-46FA-B267-98105DEA118D}"/>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4121971C-4319-4F57-97C2-A001F5A4D8CF}"/>
            </a:ext>
          </a:extLst>
        </xdr:cNvPr>
        <xdr:cNvCxnSpPr/>
      </xdr:nvCxnSpPr>
      <xdr:spPr>
        <a:xfrm>
          <a:off x="6858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51F07E6C-23A8-4FCA-BDF5-5447F2FC7D9D}"/>
            </a:ext>
          </a:extLst>
        </xdr:cNvPr>
        <xdr:cNvSpPr txBox="1"/>
      </xdr:nvSpPr>
      <xdr:spPr>
        <a:xfrm>
          <a:off x="2789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DDD14BAB-CF60-4CAF-945F-0D953E7CAB30}"/>
            </a:ext>
          </a:extLst>
        </xdr:cNvPr>
        <xdr:cNvCxnSpPr/>
      </xdr:nvCxnSpPr>
      <xdr:spPr>
        <a:xfrm>
          <a:off x="6858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28E210F6-06DB-4C0E-9814-B162C5FEE555}"/>
            </a:ext>
          </a:extLst>
        </xdr:cNvPr>
        <xdr:cNvSpPr txBox="1"/>
      </xdr:nvSpPr>
      <xdr:spPr>
        <a:xfrm>
          <a:off x="339891"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689B6CFF-DA28-4D84-9CD6-D5ACB7DEE258}"/>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98C03A5C-0741-4E32-8A0B-72A8AC897396}"/>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F72AC691-21FE-43FE-A95B-317294830F86}"/>
            </a:ext>
          </a:extLst>
        </xdr:cNvPr>
        <xdr:cNvCxnSpPr/>
      </xdr:nvCxnSpPr>
      <xdr:spPr>
        <a:xfrm>
          <a:off x="6858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696A01D0-114E-440E-B7FF-CA143BF381D2}"/>
            </a:ext>
          </a:extLst>
        </xdr:cNvPr>
        <xdr:cNvSpPr txBox="1"/>
      </xdr:nvSpPr>
      <xdr:spPr>
        <a:xfrm>
          <a:off x="339891"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142468FA-C853-406B-9803-99026FE08C14}"/>
            </a:ext>
          </a:extLst>
        </xdr:cNvPr>
        <xdr:cNvCxnSpPr/>
      </xdr:nvCxnSpPr>
      <xdr:spPr>
        <a:xfrm>
          <a:off x="6858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F90221F-ECFA-4578-B897-46852F14B365}"/>
            </a:ext>
          </a:extLst>
        </xdr:cNvPr>
        <xdr:cNvSpPr txBox="1"/>
      </xdr:nvSpPr>
      <xdr:spPr>
        <a:xfrm>
          <a:off x="339891"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7C3C9FD0-A6E8-46BF-B767-78A6FB5FC915}"/>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3D8E7959-157E-4267-A442-C505947BCBD4}"/>
            </a:ext>
          </a:extLst>
        </xdr:cNvPr>
        <xdr:cNvSpPr txBox="1"/>
      </xdr:nvSpPr>
      <xdr:spPr>
        <a:xfrm>
          <a:off x="388136" y="12113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5EA54ED7-71EE-409C-8FD7-AD6EC764A1B7}"/>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43814</xdr:rowOff>
    </xdr:to>
    <xdr:cxnSp macro="">
      <xdr:nvCxnSpPr>
        <xdr:cNvPr id="287" name="直線コネクタ 286">
          <a:extLst>
            <a:ext uri="{FF2B5EF4-FFF2-40B4-BE49-F238E27FC236}">
              <a16:creationId xmlns:a16="http://schemas.microsoft.com/office/drawing/2014/main" id="{5017D344-9469-4746-9BF6-E4353173CBAA}"/>
            </a:ext>
          </a:extLst>
        </xdr:cNvPr>
        <xdr:cNvCxnSpPr/>
      </xdr:nvCxnSpPr>
      <xdr:spPr>
        <a:xfrm flipV="1">
          <a:off x="4180840" y="12647930"/>
          <a:ext cx="0" cy="133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47641</xdr:rowOff>
    </xdr:from>
    <xdr:ext cx="405111" cy="259045"/>
    <xdr:sp macro="" textlink="">
      <xdr:nvSpPr>
        <xdr:cNvPr id="288" name="【福祉施設】&#10;有形固定資産減価償却率最小値テキスト">
          <a:extLst>
            <a:ext uri="{FF2B5EF4-FFF2-40B4-BE49-F238E27FC236}">
              <a16:creationId xmlns:a16="http://schemas.microsoft.com/office/drawing/2014/main" id="{C635DFD4-4ACD-48B6-8F20-FEC84BC76012}"/>
            </a:ext>
          </a:extLst>
        </xdr:cNvPr>
        <xdr:cNvSpPr txBox="1"/>
      </xdr:nvSpPr>
      <xdr:spPr>
        <a:xfrm>
          <a:off x="4219575"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43814</xdr:rowOff>
    </xdr:from>
    <xdr:to>
      <xdr:col>24</xdr:col>
      <xdr:colOff>152400</xdr:colOff>
      <xdr:row>86</xdr:row>
      <xdr:rowOff>43814</xdr:rowOff>
    </xdr:to>
    <xdr:cxnSp macro="">
      <xdr:nvCxnSpPr>
        <xdr:cNvPr id="289" name="直線コネクタ 288">
          <a:extLst>
            <a:ext uri="{FF2B5EF4-FFF2-40B4-BE49-F238E27FC236}">
              <a16:creationId xmlns:a16="http://schemas.microsoft.com/office/drawing/2014/main" id="{1B3B974B-40AB-4A5F-AB5F-6DF7FFC63C71}"/>
            </a:ext>
          </a:extLst>
        </xdr:cNvPr>
        <xdr:cNvCxnSpPr/>
      </xdr:nvCxnSpPr>
      <xdr:spPr>
        <a:xfrm>
          <a:off x="4105275" y="139820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2852B4C1-4547-4D1F-8C5B-CB6FD087644D}"/>
            </a:ext>
          </a:extLst>
        </xdr:cNvPr>
        <xdr:cNvSpPr txBox="1"/>
      </xdr:nvSpPr>
      <xdr:spPr>
        <a:xfrm>
          <a:off x="4219575" y="1244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1" name="直線コネクタ 290">
          <a:extLst>
            <a:ext uri="{FF2B5EF4-FFF2-40B4-BE49-F238E27FC236}">
              <a16:creationId xmlns:a16="http://schemas.microsoft.com/office/drawing/2014/main" id="{446F7C81-08B4-4AA5-92A8-6C6BBA765737}"/>
            </a:ext>
          </a:extLst>
        </xdr:cNvPr>
        <xdr:cNvCxnSpPr/>
      </xdr:nvCxnSpPr>
      <xdr:spPr>
        <a:xfrm>
          <a:off x="4105275" y="1264793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8465AC22-8AC8-45E6-9E94-AFD65F39CE84}"/>
            </a:ext>
          </a:extLst>
        </xdr:cNvPr>
        <xdr:cNvSpPr txBox="1"/>
      </xdr:nvSpPr>
      <xdr:spPr>
        <a:xfrm>
          <a:off x="4219575" y="132467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93" name="フローチャート: 判断 292">
          <a:extLst>
            <a:ext uri="{FF2B5EF4-FFF2-40B4-BE49-F238E27FC236}">
              <a16:creationId xmlns:a16="http://schemas.microsoft.com/office/drawing/2014/main" id="{97B71301-CCF0-4651-AEF7-62EE6309B386}"/>
            </a:ext>
          </a:extLst>
        </xdr:cNvPr>
        <xdr:cNvSpPr/>
      </xdr:nvSpPr>
      <xdr:spPr>
        <a:xfrm>
          <a:off x="4124325" y="132683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4" name="フローチャート: 判断 293">
          <a:extLst>
            <a:ext uri="{FF2B5EF4-FFF2-40B4-BE49-F238E27FC236}">
              <a16:creationId xmlns:a16="http://schemas.microsoft.com/office/drawing/2014/main" id="{F6B5CA7E-5519-4D06-ABEE-79495318C51B}"/>
            </a:ext>
          </a:extLst>
        </xdr:cNvPr>
        <xdr:cNvSpPr/>
      </xdr:nvSpPr>
      <xdr:spPr>
        <a:xfrm>
          <a:off x="3381375" y="1325118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111125</xdr:rowOff>
    </xdr:from>
    <xdr:to>
      <xdr:col>15</xdr:col>
      <xdr:colOff>101600</xdr:colOff>
      <xdr:row>82</xdr:row>
      <xdr:rowOff>41275</xdr:rowOff>
    </xdr:to>
    <xdr:sp macro="" textlink="">
      <xdr:nvSpPr>
        <xdr:cNvPr id="295" name="フローチャート: 判断 294">
          <a:extLst>
            <a:ext uri="{FF2B5EF4-FFF2-40B4-BE49-F238E27FC236}">
              <a16:creationId xmlns:a16="http://schemas.microsoft.com/office/drawing/2014/main" id="{2BEF3139-2865-4C7C-991D-150B87B56FE7}"/>
            </a:ext>
          </a:extLst>
        </xdr:cNvPr>
        <xdr:cNvSpPr/>
      </xdr:nvSpPr>
      <xdr:spPr>
        <a:xfrm>
          <a:off x="2571750" y="132365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96" name="フローチャート: 判断 295">
          <a:extLst>
            <a:ext uri="{FF2B5EF4-FFF2-40B4-BE49-F238E27FC236}">
              <a16:creationId xmlns:a16="http://schemas.microsoft.com/office/drawing/2014/main" id="{E9900735-6AC0-4FDD-8096-783F27F4093A}"/>
            </a:ext>
          </a:extLst>
        </xdr:cNvPr>
        <xdr:cNvSpPr/>
      </xdr:nvSpPr>
      <xdr:spPr>
        <a:xfrm>
          <a:off x="1781175" y="132041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6ECDC1B6-026F-4DB3-9041-4EBC4FD78650}"/>
            </a:ext>
          </a:extLst>
        </xdr:cNvPr>
        <xdr:cNvSpPr/>
      </xdr:nvSpPr>
      <xdr:spPr>
        <a:xfrm>
          <a:off x="981075" y="132486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4576E9A-3451-4F8E-A210-C0490211BC98}"/>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D836B32-A46B-4C81-965C-E26074910488}"/>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FE9EE6D-27BA-45AB-8B38-DDC3039E0749}"/>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D93403F-51A5-4671-A6A5-13A726C86F87}"/>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FA06CD4-2D18-4136-8D72-25E8E8E4A8AB}"/>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42545</xdr:rowOff>
    </xdr:from>
    <xdr:to>
      <xdr:col>24</xdr:col>
      <xdr:colOff>114300</xdr:colOff>
      <xdr:row>81</xdr:row>
      <xdr:rowOff>144145</xdr:rowOff>
    </xdr:to>
    <xdr:sp macro="" textlink="">
      <xdr:nvSpPr>
        <xdr:cNvPr id="303" name="楕円 302">
          <a:extLst>
            <a:ext uri="{FF2B5EF4-FFF2-40B4-BE49-F238E27FC236}">
              <a16:creationId xmlns:a16="http://schemas.microsoft.com/office/drawing/2014/main" id="{DF4A11F4-1220-4939-8A28-23096812223B}"/>
            </a:ext>
          </a:extLst>
        </xdr:cNvPr>
        <xdr:cNvSpPr/>
      </xdr:nvSpPr>
      <xdr:spPr>
        <a:xfrm>
          <a:off x="4124325" y="131711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65422</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3A55C740-71ED-48AC-8173-01827FF67433}"/>
            </a:ext>
          </a:extLst>
        </xdr:cNvPr>
        <xdr:cNvSpPr txBox="1"/>
      </xdr:nvSpPr>
      <xdr:spPr>
        <a:xfrm>
          <a:off x="4219575"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xdr:rowOff>
    </xdr:from>
    <xdr:to>
      <xdr:col>20</xdr:col>
      <xdr:colOff>38100</xdr:colOff>
      <xdr:row>81</xdr:row>
      <xdr:rowOff>106045</xdr:rowOff>
    </xdr:to>
    <xdr:sp macro="" textlink="">
      <xdr:nvSpPr>
        <xdr:cNvPr id="305" name="楕円 304">
          <a:extLst>
            <a:ext uri="{FF2B5EF4-FFF2-40B4-BE49-F238E27FC236}">
              <a16:creationId xmlns:a16="http://schemas.microsoft.com/office/drawing/2014/main" id="{6FFA3836-028E-4CA0-B9AE-CAB9EEC146CC}"/>
            </a:ext>
          </a:extLst>
        </xdr:cNvPr>
        <xdr:cNvSpPr/>
      </xdr:nvSpPr>
      <xdr:spPr>
        <a:xfrm>
          <a:off x="3381375" y="131330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55245</xdr:rowOff>
    </xdr:from>
    <xdr:to>
      <xdr:col>24</xdr:col>
      <xdr:colOff>63500</xdr:colOff>
      <xdr:row>81</xdr:row>
      <xdr:rowOff>93345</xdr:rowOff>
    </xdr:to>
    <xdr:cxnSp macro="">
      <xdr:nvCxnSpPr>
        <xdr:cNvPr id="306" name="直線コネクタ 305">
          <a:extLst>
            <a:ext uri="{FF2B5EF4-FFF2-40B4-BE49-F238E27FC236}">
              <a16:creationId xmlns:a16="http://schemas.microsoft.com/office/drawing/2014/main" id="{55A1C9E2-D9FD-4637-804D-E4F145BE6CB0}"/>
            </a:ext>
          </a:extLst>
        </xdr:cNvPr>
        <xdr:cNvCxnSpPr/>
      </xdr:nvCxnSpPr>
      <xdr:spPr>
        <a:xfrm>
          <a:off x="3429000" y="13180695"/>
          <a:ext cx="7524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137795</xdr:rowOff>
    </xdr:from>
    <xdr:to>
      <xdr:col>15</xdr:col>
      <xdr:colOff>101600</xdr:colOff>
      <xdr:row>81</xdr:row>
      <xdr:rowOff>67945</xdr:rowOff>
    </xdr:to>
    <xdr:sp macro="" textlink="">
      <xdr:nvSpPr>
        <xdr:cNvPr id="307" name="楕円 306">
          <a:extLst>
            <a:ext uri="{FF2B5EF4-FFF2-40B4-BE49-F238E27FC236}">
              <a16:creationId xmlns:a16="http://schemas.microsoft.com/office/drawing/2014/main" id="{AC1BF51D-AD88-4A97-8CD2-E83380EE4B5E}"/>
            </a:ext>
          </a:extLst>
        </xdr:cNvPr>
        <xdr:cNvSpPr/>
      </xdr:nvSpPr>
      <xdr:spPr>
        <a:xfrm>
          <a:off x="2571750" y="1310449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17145</xdr:rowOff>
    </xdr:from>
    <xdr:to>
      <xdr:col>19</xdr:col>
      <xdr:colOff>177800</xdr:colOff>
      <xdr:row>81</xdr:row>
      <xdr:rowOff>55245</xdr:rowOff>
    </xdr:to>
    <xdr:cxnSp macro="">
      <xdr:nvCxnSpPr>
        <xdr:cNvPr id="308" name="直線コネクタ 307">
          <a:extLst>
            <a:ext uri="{FF2B5EF4-FFF2-40B4-BE49-F238E27FC236}">
              <a16:creationId xmlns:a16="http://schemas.microsoft.com/office/drawing/2014/main" id="{F8C843D0-3AFE-4C36-B877-3CC662BEEC46}"/>
            </a:ext>
          </a:extLst>
        </xdr:cNvPr>
        <xdr:cNvCxnSpPr/>
      </xdr:nvCxnSpPr>
      <xdr:spPr>
        <a:xfrm>
          <a:off x="2619375" y="1314259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99695</xdr:rowOff>
    </xdr:from>
    <xdr:to>
      <xdr:col>10</xdr:col>
      <xdr:colOff>165100</xdr:colOff>
      <xdr:row>81</xdr:row>
      <xdr:rowOff>29845</xdr:rowOff>
    </xdr:to>
    <xdr:sp macro="" textlink="">
      <xdr:nvSpPr>
        <xdr:cNvPr id="309" name="楕円 308">
          <a:extLst>
            <a:ext uri="{FF2B5EF4-FFF2-40B4-BE49-F238E27FC236}">
              <a16:creationId xmlns:a16="http://schemas.microsoft.com/office/drawing/2014/main" id="{A23EE35B-BB97-42E7-B0B3-3413580983CF}"/>
            </a:ext>
          </a:extLst>
        </xdr:cNvPr>
        <xdr:cNvSpPr/>
      </xdr:nvSpPr>
      <xdr:spPr>
        <a:xfrm>
          <a:off x="1781175" y="1306639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150495</xdr:rowOff>
    </xdr:from>
    <xdr:to>
      <xdr:col>15</xdr:col>
      <xdr:colOff>50800</xdr:colOff>
      <xdr:row>81</xdr:row>
      <xdr:rowOff>17145</xdr:rowOff>
    </xdr:to>
    <xdr:cxnSp macro="">
      <xdr:nvCxnSpPr>
        <xdr:cNvPr id="310" name="直線コネクタ 309">
          <a:extLst>
            <a:ext uri="{FF2B5EF4-FFF2-40B4-BE49-F238E27FC236}">
              <a16:creationId xmlns:a16="http://schemas.microsoft.com/office/drawing/2014/main" id="{D6C3DF22-27B4-4D54-9DF2-66075C94548A}"/>
            </a:ext>
          </a:extLst>
        </xdr:cNvPr>
        <xdr:cNvCxnSpPr/>
      </xdr:nvCxnSpPr>
      <xdr:spPr>
        <a:xfrm>
          <a:off x="1828800" y="13114020"/>
          <a:ext cx="790575"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118745</xdr:rowOff>
    </xdr:from>
    <xdr:to>
      <xdr:col>6</xdr:col>
      <xdr:colOff>38100</xdr:colOff>
      <xdr:row>81</xdr:row>
      <xdr:rowOff>48895</xdr:rowOff>
    </xdr:to>
    <xdr:sp macro="" textlink="">
      <xdr:nvSpPr>
        <xdr:cNvPr id="311" name="楕円 310">
          <a:extLst>
            <a:ext uri="{FF2B5EF4-FFF2-40B4-BE49-F238E27FC236}">
              <a16:creationId xmlns:a16="http://schemas.microsoft.com/office/drawing/2014/main" id="{A56F9397-1E46-4D9C-A44B-B7407F2D96B8}"/>
            </a:ext>
          </a:extLst>
        </xdr:cNvPr>
        <xdr:cNvSpPr/>
      </xdr:nvSpPr>
      <xdr:spPr>
        <a:xfrm>
          <a:off x="981075" y="1308544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150495</xdr:rowOff>
    </xdr:from>
    <xdr:to>
      <xdr:col>10</xdr:col>
      <xdr:colOff>114300</xdr:colOff>
      <xdr:row>80</xdr:row>
      <xdr:rowOff>169545</xdr:rowOff>
    </xdr:to>
    <xdr:cxnSp macro="">
      <xdr:nvCxnSpPr>
        <xdr:cNvPr id="312" name="直線コネクタ 311">
          <a:extLst>
            <a:ext uri="{FF2B5EF4-FFF2-40B4-BE49-F238E27FC236}">
              <a16:creationId xmlns:a16="http://schemas.microsoft.com/office/drawing/2014/main" id="{B565CDD6-78E9-4F87-9F19-C2406208C502}"/>
            </a:ext>
          </a:extLst>
        </xdr:cNvPr>
        <xdr:cNvCxnSpPr/>
      </xdr:nvCxnSpPr>
      <xdr:spPr>
        <a:xfrm flipV="1">
          <a:off x="1028700" y="13114020"/>
          <a:ext cx="8001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3" name="n_1aveValue【福祉施設】&#10;有形固定資産減価償却率">
          <a:extLst>
            <a:ext uri="{FF2B5EF4-FFF2-40B4-BE49-F238E27FC236}">
              <a16:creationId xmlns:a16="http://schemas.microsoft.com/office/drawing/2014/main" id="{E730135F-DA72-4A1E-B364-3E454AF9FAD3}"/>
            </a:ext>
          </a:extLst>
        </xdr:cNvPr>
        <xdr:cNvSpPr txBox="1"/>
      </xdr:nvSpPr>
      <xdr:spPr>
        <a:xfrm>
          <a:off x="3239144" y="1333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32402</xdr:rowOff>
    </xdr:from>
    <xdr:ext cx="405111" cy="259045"/>
    <xdr:sp macro="" textlink="">
      <xdr:nvSpPr>
        <xdr:cNvPr id="314" name="n_2aveValue【福祉施設】&#10;有形固定資産減価償却率">
          <a:extLst>
            <a:ext uri="{FF2B5EF4-FFF2-40B4-BE49-F238E27FC236}">
              <a16:creationId xmlns:a16="http://schemas.microsoft.com/office/drawing/2014/main" id="{CED0680D-3EB3-41C1-8B46-CD79EDD30DC6}"/>
            </a:ext>
          </a:extLst>
        </xdr:cNvPr>
        <xdr:cNvSpPr txBox="1"/>
      </xdr:nvSpPr>
      <xdr:spPr>
        <a:xfrm>
          <a:off x="2439044" y="1331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315" name="n_3aveValue【福祉施設】&#10;有形固定資産減価償却率">
          <a:extLst>
            <a:ext uri="{FF2B5EF4-FFF2-40B4-BE49-F238E27FC236}">
              <a16:creationId xmlns:a16="http://schemas.microsoft.com/office/drawing/2014/main" id="{51FC6F54-1030-4AF9-BB98-0C9372B1B82C}"/>
            </a:ext>
          </a:extLst>
        </xdr:cNvPr>
        <xdr:cNvSpPr txBox="1"/>
      </xdr:nvSpPr>
      <xdr:spPr>
        <a:xfrm>
          <a:off x="1648469"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福祉施設】&#10;有形固定資産減価償却率">
          <a:extLst>
            <a:ext uri="{FF2B5EF4-FFF2-40B4-BE49-F238E27FC236}">
              <a16:creationId xmlns:a16="http://schemas.microsoft.com/office/drawing/2014/main" id="{2E7E811E-36A1-44BA-8DF7-9F11BDF508D9}"/>
            </a:ext>
          </a:extLst>
        </xdr:cNvPr>
        <xdr:cNvSpPr txBox="1"/>
      </xdr:nvSpPr>
      <xdr:spPr>
        <a:xfrm>
          <a:off x="848369"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122572</xdr:rowOff>
    </xdr:from>
    <xdr:ext cx="405111" cy="259045"/>
    <xdr:sp macro="" textlink="">
      <xdr:nvSpPr>
        <xdr:cNvPr id="317" name="n_1mainValue【福祉施設】&#10;有形固定資産減価償却率">
          <a:extLst>
            <a:ext uri="{FF2B5EF4-FFF2-40B4-BE49-F238E27FC236}">
              <a16:creationId xmlns:a16="http://schemas.microsoft.com/office/drawing/2014/main" id="{2CFFD9CE-4E3A-433A-8A90-31A1888492F6}"/>
            </a:ext>
          </a:extLst>
        </xdr:cNvPr>
        <xdr:cNvSpPr txBox="1"/>
      </xdr:nvSpPr>
      <xdr:spPr>
        <a:xfrm>
          <a:off x="3239144" y="1292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318" name="n_2mainValue【福祉施設】&#10;有形固定資産減価償却率">
          <a:extLst>
            <a:ext uri="{FF2B5EF4-FFF2-40B4-BE49-F238E27FC236}">
              <a16:creationId xmlns:a16="http://schemas.microsoft.com/office/drawing/2014/main" id="{9D49FCCE-D752-42E3-8816-1EF9F2DF1BC2}"/>
            </a:ext>
          </a:extLst>
        </xdr:cNvPr>
        <xdr:cNvSpPr txBox="1"/>
      </xdr:nvSpPr>
      <xdr:spPr>
        <a:xfrm>
          <a:off x="2439044" y="1288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46372</xdr:rowOff>
    </xdr:from>
    <xdr:ext cx="405111" cy="259045"/>
    <xdr:sp macro="" textlink="">
      <xdr:nvSpPr>
        <xdr:cNvPr id="319" name="n_3mainValue【福祉施設】&#10;有形固定資産減価償却率">
          <a:extLst>
            <a:ext uri="{FF2B5EF4-FFF2-40B4-BE49-F238E27FC236}">
              <a16:creationId xmlns:a16="http://schemas.microsoft.com/office/drawing/2014/main" id="{3C54EDF4-84BD-423F-B8C9-91574C9E90D0}"/>
            </a:ext>
          </a:extLst>
        </xdr:cNvPr>
        <xdr:cNvSpPr txBox="1"/>
      </xdr:nvSpPr>
      <xdr:spPr>
        <a:xfrm>
          <a:off x="1648469" y="12851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65422</xdr:rowOff>
    </xdr:from>
    <xdr:ext cx="405111" cy="259045"/>
    <xdr:sp macro="" textlink="">
      <xdr:nvSpPr>
        <xdr:cNvPr id="320" name="n_4mainValue【福祉施設】&#10;有形固定資産減価償却率">
          <a:extLst>
            <a:ext uri="{FF2B5EF4-FFF2-40B4-BE49-F238E27FC236}">
              <a16:creationId xmlns:a16="http://schemas.microsoft.com/office/drawing/2014/main" id="{6BD0B1A4-1027-4BD9-A307-4CE686A37144}"/>
            </a:ext>
          </a:extLst>
        </xdr:cNvPr>
        <xdr:cNvSpPr txBox="1"/>
      </xdr:nvSpPr>
      <xdr:spPr>
        <a:xfrm>
          <a:off x="848369" y="1287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1D3609D-D471-4F0A-AEE4-E563578720D8}"/>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1709B5FC-E041-4D6F-9962-CD498B96B48B}"/>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7CD61EAA-DC52-40EF-B942-139CEA5CF9CE}"/>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C3897283-AE90-4365-8F0B-07EEC8D4C429}"/>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BC3BA779-A24F-4B95-A4F2-7C8CCB1AAC5F}"/>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73D154F5-AE34-45AB-9D21-0680EE764B56}"/>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257C86EE-BAF1-411D-B45D-7FD3B3544AE9}"/>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10A75036-E60D-4E70-BDD8-8B6067199BCA}"/>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8B7D119-C45F-4A46-B4D3-EF4D217DCA8F}"/>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1E8609AE-84D6-4988-A336-C368C4D2A0E2}"/>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2A5E7EEB-7AB8-481A-9B60-BC71E048BA59}"/>
            </a:ext>
          </a:extLst>
        </xdr:cNvPr>
        <xdr:cNvCxnSpPr/>
      </xdr:nvCxnSpPr>
      <xdr:spPr>
        <a:xfrm>
          <a:off x="5953125" y="140493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B9E12206-C7B3-48A2-9461-36FB9384FE24}"/>
            </a:ext>
          </a:extLst>
        </xdr:cNvPr>
        <xdr:cNvSpPr txBox="1"/>
      </xdr:nvSpPr>
      <xdr:spPr>
        <a:xfrm>
          <a:off x="5527221"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ADD91E8E-68A7-4670-B5EB-1D5A944BB0CE}"/>
            </a:ext>
          </a:extLst>
        </xdr:cNvPr>
        <xdr:cNvCxnSpPr/>
      </xdr:nvCxnSpPr>
      <xdr:spPr>
        <a:xfrm>
          <a:off x="5953125" y="13687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B2456E3F-CBDE-4F7C-8B03-83DEDBA0C536}"/>
            </a:ext>
          </a:extLst>
        </xdr:cNvPr>
        <xdr:cNvSpPr txBox="1"/>
      </xdr:nvSpPr>
      <xdr:spPr>
        <a:xfrm>
          <a:off x="5527221"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DF8E9F8C-EDEC-4899-9D3B-7309483DC60D}"/>
            </a:ext>
          </a:extLst>
        </xdr:cNvPr>
        <xdr:cNvCxnSpPr/>
      </xdr:nvCxnSpPr>
      <xdr:spPr>
        <a:xfrm>
          <a:off x="5953125" y="1332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1F41E75C-92D4-4D11-A4DC-569CE449C05E}"/>
            </a:ext>
          </a:extLst>
        </xdr:cNvPr>
        <xdr:cNvSpPr txBox="1"/>
      </xdr:nvSpPr>
      <xdr:spPr>
        <a:xfrm>
          <a:off x="5527221"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7ED4EB9E-5191-489E-BCEF-D3785F0684F7}"/>
            </a:ext>
          </a:extLst>
        </xdr:cNvPr>
        <xdr:cNvCxnSpPr/>
      </xdr:nvCxnSpPr>
      <xdr:spPr>
        <a:xfrm>
          <a:off x="5953125" y="12963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95954DB6-8F27-4D0A-9ECA-76AC4331F723}"/>
            </a:ext>
          </a:extLst>
        </xdr:cNvPr>
        <xdr:cNvSpPr txBox="1"/>
      </xdr:nvSpPr>
      <xdr:spPr>
        <a:xfrm>
          <a:off x="5527221"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5128B0DC-A725-461A-BFBA-38C4D3D41442}"/>
            </a:ext>
          </a:extLst>
        </xdr:cNvPr>
        <xdr:cNvCxnSpPr/>
      </xdr:nvCxnSpPr>
      <xdr:spPr>
        <a:xfrm>
          <a:off x="5953125" y="12611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81F911BE-F975-4499-98F6-34BC2636A407}"/>
            </a:ext>
          </a:extLst>
        </xdr:cNvPr>
        <xdr:cNvSpPr txBox="1"/>
      </xdr:nvSpPr>
      <xdr:spPr>
        <a:xfrm>
          <a:off x="5527221"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41CEB9F1-0877-4743-83D0-50D76D66D500}"/>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9FAF2A0D-731E-4ABD-BB6E-7DBFEEE8FC06}"/>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D668E34-1B76-436F-AAA5-A9B9D6930E7B}"/>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35561</xdr:rowOff>
    </xdr:from>
    <xdr:to>
      <xdr:col>54</xdr:col>
      <xdr:colOff>189865</xdr:colOff>
      <xdr:row>86</xdr:row>
      <xdr:rowOff>90170</xdr:rowOff>
    </xdr:to>
    <xdr:cxnSp macro="">
      <xdr:nvCxnSpPr>
        <xdr:cNvPr id="344" name="直線コネクタ 343">
          <a:extLst>
            <a:ext uri="{FF2B5EF4-FFF2-40B4-BE49-F238E27FC236}">
              <a16:creationId xmlns:a16="http://schemas.microsoft.com/office/drawing/2014/main" id="{E0E3BB6C-E3CF-4D4A-B27A-62A69D8C95AC}"/>
            </a:ext>
          </a:extLst>
        </xdr:cNvPr>
        <xdr:cNvCxnSpPr/>
      </xdr:nvCxnSpPr>
      <xdr:spPr>
        <a:xfrm flipV="1">
          <a:off x="9429115" y="12513311"/>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93997</xdr:rowOff>
    </xdr:from>
    <xdr:ext cx="469744" cy="259045"/>
    <xdr:sp macro="" textlink="">
      <xdr:nvSpPr>
        <xdr:cNvPr id="345" name="【福祉施設】&#10;一人当たり面積最小値テキスト">
          <a:extLst>
            <a:ext uri="{FF2B5EF4-FFF2-40B4-BE49-F238E27FC236}">
              <a16:creationId xmlns:a16="http://schemas.microsoft.com/office/drawing/2014/main" id="{E956F563-C989-447F-B0C1-A9B8FCA1A3AA}"/>
            </a:ext>
          </a:extLst>
        </xdr:cNvPr>
        <xdr:cNvSpPr txBox="1"/>
      </xdr:nvSpPr>
      <xdr:spPr>
        <a:xfrm>
          <a:off x="9467850" y="140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90170</xdr:rowOff>
    </xdr:from>
    <xdr:to>
      <xdr:col>55</xdr:col>
      <xdr:colOff>88900</xdr:colOff>
      <xdr:row>86</xdr:row>
      <xdr:rowOff>90170</xdr:rowOff>
    </xdr:to>
    <xdr:cxnSp macro="">
      <xdr:nvCxnSpPr>
        <xdr:cNvPr id="346" name="直線コネクタ 345">
          <a:extLst>
            <a:ext uri="{FF2B5EF4-FFF2-40B4-BE49-F238E27FC236}">
              <a16:creationId xmlns:a16="http://schemas.microsoft.com/office/drawing/2014/main" id="{7CDB1D73-924E-42DA-BB6B-8033B44C6B6A}"/>
            </a:ext>
          </a:extLst>
        </xdr:cNvPr>
        <xdr:cNvCxnSpPr/>
      </xdr:nvCxnSpPr>
      <xdr:spPr>
        <a:xfrm>
          <a:off x="9363075" y="1402207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153688</xdr:rowOff>
    </xdr:from>
    <xdr:ext cx="469744" cy="259045"/>
    <xdr:sp macro="" textlink="">
      <xdr:nvSpPr>
        <xdr:cNvPr id="347" name="【福祉施設】&#10;一人当たり面積最大値テキスト">
          <a:extLst>
            <a:ext uri="{FF2B5EF4-FFF2-40B4-BE49-F238E27FC236}">
              <a16:creationId xmlns:a16="http://schemas.microsoft.com/office/drawing/2014/main" id="{A0FD1219-615E-4721-9CD2-D621AE83941C}"/>
            </a:ext>
          </a:extLst>
        </xdr:cNvPr>
        <xdr:cNvSpPr txBox="1"/>
      </xdr:nvSpPr>
      <xdr:spPr>
        <a:xfrm>
          <a:off x="9467850" y="1230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35561</xdr:rowOff>
    </xdr:from>
    <xdr:to>
      <xdr:col>55</xdr:col>
      <xdr:colOff>88900</xdr:colOff>
      <xdr:row>77</xdr:row>
      <xdr:rowOff>35561</xdr:rowOff>
    </xdr:to>
    <xdr:cxnSp macro="">
      <xdr:nvCxnSpPr>
        <xdr:cNvPr id="348" name="直線コネクタ 347">
          <a:extLst>
            <a:ext uri="{FF2B5EF4-FFF2-40B4-BE49-F238E27FC236}">
              <a16:creationId xmlns:a16="http://schemas.microsoft.com/office/drawing/2014/main" id="{D2182A80-0C75-45DD-87F5-B61BE1586587}"/>
            </a:ext>
          </a:extLst>
        </xdr:cNvPr>
        <xdr:cNvCxnSpPr/>
      </xdr:nvCxnSpPr>
      <xdr:spPr>
        <a:xfrm>
          <a:off x="9363075" y="1251331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349" name="【福祉施設】&#10;一人当たり面積平均値テキスト">
          <a:extLst>
            <a:ext uri="{FF2B5EF4-FFF2-40B4-BE49-F238E27FC236}">
              <a16:creationId xmlns:a16="http://schemas.microsoft.com/office/drawing/2014/main" id="{71982A43-2E2C-4CF9-92CB-12B5834A9C37}"/>
            </a:ext>
          </a:extLst>
        </xdr:cNvPr>
        <xdr:cNvSpPr txBox="1"/>
      </xdr:nvSpPr>
      <xdr:spPr>
        <a:xfrm>
          <a:off x="9467850" y="13725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91439</xdr:rowOff>
    </xdr:from>
    <xdr:to>
      <xdr:col>55</xdr:col>
      <xdr:colOff>50800</xdr:colOff>
      <xdr:row>86</xdr:row>
      <xdr:rowOff>21589</xdr:rowOff>
    </xdr:to>
    <xdr:sp macro="" textlink="">
      <xdr:nvSpPr>
        <xdr:cNvPr id="350" name="フローチャート: 判断 349">
          <a:extLst>
            <a:ext uri="{FF2B5EF4-FFF2-40B4-BE49-F238E27FC236}">
              <a16:creationId xmlns:a16="http://schemas.microsoft.com/office/drawing/2014/main" id="{4B3007F1-C9A8-48C3-BD0B-8F8A119DA305}"/>
            </a:ext>
          </a:extLst>
        </xdr:cNvPr>
        <xdr:cNvSpPr/>
      </xdr:nvSpPr>
      <xdr:spPr>
        <a:xfrm>
          <a:off x="9401175" y="1386141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110489</xdr:rowOff>
    </xdr:from>
    <xdr:to>
      <xdr:col>50</xdr:col>
      <xdr:colOff>165100</xdr:colOff>
      <xdr:row>86</xdr:row>
      <xdr:rowOff>40639</xdr:rowOff>
    </xdr:to>
    <xdr:sp macro="" textlink="">
      <xdr:nvSpPr>
        <xdr:cNvPr id="351" name="フローチャート: 判断 350">
          <a:extLst>
            <a:ext uri="{FF2B5EF4-FFF2-40B4-BE49-F238E27FC236}">
              <a16:creationId xmlns:a16="http://schemas.microsoft.com/office/drawing/2014/main" id="{F0F2BCDF-E415-42E6-A8D3-12A8B2C4AB93}"/>
            </a:ext>
          </a:extLst>
        </xdr:cNvPr>
        <xdr:cNvSpPr/>
      </xdr:nvSpPr>
      <xdr:spPr>
        <a:xfrm>
          <a:off x="8639175" y="138804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99061</xdr:rowOff>
    </xdr:from>
    <xdr:to>
      <xdr:col>46</xdr:col>
      <xdr:colOff>38100</xdr:colOff>
      <xdr:row>86</xdr:row>
      <xdr:rowOff>29211</xdr:rowOff>
    </xdr:to>
    <xdr:sp macro="" textlink="">
      <xdr:nvSpPr>
        <xdr:cNvPr id="352" name="フローチャート: 判断 351">
          <a:extLst>
            <a:ext uri="{FF2B5EF4-FFF2-40B4-BE49-F238E27FC236}">
              <a16:creationId xmlns:a16="http://schemas.microsoft.com/office/drawing/2014/main" id="{2D802748-72E9-4BF0-95CF-AA4B1C7F4ECE}"/>
            </a:ext>
          </a:extLst>
        </xdr:cNvPr>
        <xdr:cNvSpPr/>
      </xdr:nvSpPr>
      <xdr:spPr>
        <a:xfrm>
          <a:off x="7839075" y="1387538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88900</xdr:rowOff>
    </xdr:from>
    <xdr:to>
      <xdr:col>41</xdr:col>
      <xdr:colOff>101600</xdr:colOff>
      <xdr:row>86</xdr:row>
      <xdr:rowOff>19050</xdr:rowOff>
    </xdr:to>
    <xdr:sp macro="" textlink="">
      <xdr:nvSpPr>
        <xdr:cNvPr id="353" name="フローチャート: 判断 352">
          <a:extLst>
            <a:ext uri="{FF2B5EF4-FFF2-40B4-BE49-F238E27FC236}">
              <a16:creationId xmlns:a16="http://schemas.microsoft.com/office/drawing/2014/main" id="{17BDDF36-7A1C-4FCF-AE1B-6334790DDB86}"/>
            </a:ext>
          </a:extLst>
        </xdr:cNvPr>
        <xdr:cNvSpPr/>
      </xdr:nvSpPr>
      <xdr:spPr>
        <a:xfrm>
          <a:off x="7029450" y="138588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96520</xdr:rowOff>
    </xdr:from>
    <xdr:to>
      <xdr:col>36</xdr:col>
      <xdr:colOff>165100</xdr:colOff>
      <xdr:row>86</xdr:row>
      <xdr:rowOff>26670</xdr:rowOff>
    </xdr:to>
    <xdr:sp macro="" textlink="">
      <xdr:nvSpPr>
        <xdr:cNvPr id="354" name="フローチャート: 判断 353">
          <a:extLst>
            <a:ext uri="{FF2B5EF4-FFF2-40B4-BE49-F238E27FC236}">
              <a16:creationId xmlns:a16="http://schemas.microsoft.com/office/drawing/2014/main" id="{97D1CDD0-F81D-41C3-9C72-72F632C08013}"/>
            </a:ext>
          </a:extLst>
        </xdr:cNvPr>
        <xdr:cNvSpPr/>
      </xdr:nvSpPr>
      <xdr:spPr>
        <a:xfrm>
          <a:off x="6238875" y="138696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A66C3FAB-E6EC-4A9C-9570-794F20DA5F20}"/>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A06779D-40D8-457D-8C9A-FE418C54286C}"/>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2C016136-0499-4775-9564-F9878E92BF8D}"/>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B26E6D4-BAD0-4117-8719-1E37D1A8A5B5}"/>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4835A25-0EFC-4618-93B5-BD9F38C941DF}"/>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35561</xdr:rowOff>
    </xdr:from>
    <xdr:to>
      <xdr:col>55</xdr:col>
      <xdr:colOff>50800</xdr:colOff>
      <xdr:row>86</xdr:row>
      <xdr:rowOff>137161</xdr:rowOff>
    </xdr:to>
    <xdr:sp macro="" textlink="">
      <xdr:nvSpPr>
        <xdr:cNvPr id="360" name="楕円 359">
          <a:extLst>
            <a:ext uri="{FF2B5EF4-FFF2-40B4-BE49-F238E27FC236}">
              <a16:creationId xmlns:a16="http://schemas.microsoft.com/office/drawing/2014/main" id="{D922A849-866E-4C05-8F77-809C81C50319}"/>
            </a:ext>
          </a:extLst>
        </xdr:cNvPr>
        <xdr:cNvSpPr/>
      </xdr:nvSpPr>
      <xdr:spPr>
        <a:xfrm>
          <a:off x="9401175" y="13970636"/>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121938</xdr:rowOff>
    </xdr:from>
    <xdr:ext cx="469744" cy="259045"/>
    <xdr:sp macro="" textlink="">
      <xdr:nvSpPr>
        <xdr:cNvPr id="361" name="【福祉施設】&#10;一人当たり面積該当値テキスト">
          <a:extLst>
            <a:ext uri="{FF2B5EF4-FFF2-40B4-BE49-F238E27FC236}">
              <a16:creationId xmlns:a16="http://schemas.microsoft.com/office/drawing/2014/main" id="{C3C068AA-5ED2-456A-9B73-443781F759AC}"/>
            </a:ext>
          </a:extLst>
        </xdr:cNvPr>
        <xdr:cNvSpPr txBox="1"/>
      </xdr:nvSpPr>
      <xdr:spPr>
        <a:xfrm>
          <a:off x="9467850" y="1389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35561</xdr:rowOff>
    </xdr:from>
    <xdr:to>
      <xdr:col>50</xdr:col>
      <xdr:colOff>165100</xdr:colOff>
      <xdr:row>86</xdr:row>
      <xdr:rowOff>137161</xdr:rowOff>
    </xdr:to>
    <xdr:sp macro="" textlink="">
      <xdr:nvSpPr>
        <xdr:cNvPr id="362" name="楕円 361">
          <a:extLst>
            <a:ext uri="{FF2B5EF4-FFF2-40B4-BE49-F238E27FC236}">
              <a16:creationId xmlns:a16="http://schemas.microsoft.com/office/drawing/2014/main" id="{7560158B-F036-4189-AE19-0A57DDA87A90}"/>
            </a:ext>
          </a:extLst>
        </xdr:cNvPr>
        <xdr:cNvSpPr/>
      </xdr:nvSpPr>
      <xdr:spPr>
        <a:xfrm>
          <a:off x="8639175" y="139706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86361</xdr:rowOff>
    </xdr:from>
    <xdr:to>
      <xdr:col>55</xdr:col>
      <xdr:colOff>0</xdr:colOff>
      <xdr:row>86</xdr:row>
      <xdr:rowOff>86361</xdr:rowOff>
    </xdr:to>
    <xdr:cxnSp macro="">
      <xdr:nvCxnSpPr>
        <xdr:cNvPr id="363" name="直線コネクタ 362">
          <a:extLst>
            <a:ext uri="{FF2B5EF4-FFF2-40B4-BE49-F238E27FC236}">
              <a16:creationId xmlns:a16="http://schemas.microsoft.com/office/drawing/2014/main" id="{8FDBAE2D-9873-439B-93F6-94E0F6CB0349}"/>
            </a:ext>
          </a:extLst>
        </xdr:cNvPr>
        <xdr:cNvCxnSpPr/>
      </xdr:nvCxnSpPr>
      <xdr:spPr>
        <a:xfrm>
          <a:off x="8686800" y="1401826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36830</xdr:rowOff>
    </xdr:from>
    <xdr:to>
      <xdr:col>46</xdr:col>
      <xdr:colOff>38100</xdr:colOff>
      <xdr:row>86</xdr:row>
      <xdr:rowOff>138430</xdr:rowOff>
    </xdr:to>
    <xdr:sp macro="" textlink="">
      <xdr:nvSpPr>
        <xdr:cNvPr id="364" name="楕円 363">
          <a:extLst>
            <a:ext uri="{FF2B5EF4-FFF2-40B4-BE49-F238E27FC236}">
              <a16:creationId xmlns:a16="http://schemas.microsoft.com/office/drawing/2014/main" id="{D7978EE1-55E2-4DDC-98EF-8E330B193DE4}"/>
            </a:ext>
          </a:extLst>
        </xdr:cNvPr>
        <xdr:cNvSpPr/>
      </xdr:nvSpPr>
      <xdr:spPr>
        <a:xfrm>
          <a:off x="7839075" y="139719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86361</xdr:rowOff>
    </xdr:from>
    <xdr:to>
      <xdr:col>50</xdr:col>
      <xdr:colOff>114300</xdr:colOff>
      <xdr:row>86</xdr:row>
      <xdr:rowOff>87630</xdr:rowOff>
    </xdr:to>
    <xdr:cxnSp macro="">
      <xdr:nvCxnSpPr>
        <xdr:cNvPr id="365" name="直線コネクタ 364">
          <a:extLst>
            <a:ext uri="{FF2B5EF4-FFF2-40B4-BE49-F238E27FC236}">
              <a16:creationId xmlns:a16="http://schemas.microsoft.com/office/drawing/2014/main" id="{DD0BD6F1-EE5C-4D43-97FA-469D5B2947B8}"/>
            </a:ext>
          </a:extLst>
        </xdr:cNvPr>
        <xdr:cNvCxnSpPr/>
      </xdr:nvCxnSpPr>
      <xdr:spPr>
        <a:xfrm flipV="1">
          <a:off x="7886700" y="14018261"/>
          <a:ext cx="8001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36830</xdr:rowOff>
    </xdr:from>
    <xdr:to>
      <xdr:col>41</xdr:col>
      <xdr:colOff>101600</xdr:colOff>
      <xdr:row>86</xdr:row>
      <xdr:rowOff>138430</xdr:rowOff>
    </xdr:to>
    <xdr:sp macro="" textlink="">
      <xdr:nvSpPr>
        <xdr:cNvPr id="366" name="楕円 365">
          <a:extLst>
            <a:ext uri="{FF2B5EF4-FFF2-40B4-BE49-F238E27FC236}">
              <a16:creationId xmlns:a16="http://schemas.microsoft.com/office/drawing/2014/main" id="{93DB1C61-A5CE-4074-9EEA-01F909A67DE2}"/>
            </a:ext>
          </a:extLst>
        </xdr:cNvPr>
        <xdr:cNvSpPr/>
      </xdr:nvSpPr>
      <xdr:spPr>
        <a:xfrm>
          <a:off x="7029450" y="1397190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87630</xdr:rowOff>
    </xdr:from>
    <xdr:to>
      <xdr:col>45</xdr:col>
      <xdr:colOff>177800</xdr:colOff>
      <xdr:row>86</xdr:row>
      <xdr:rowOff>87630</xdr:rowOff>
    </xdr:to>
    <xdr:cxnSp macro="">
      <xdr:nvCxnSpPr>
        <xdr:cNvPr id="367" name="直線コネクタ 366">
          <a:extLst>
            <a:ext uri="{FF2B5EF4-FFF2-40B4-BE49-F238E27FC236}">
              <a16:creationId xmlns:a16="http://schemas.microsoft.com/office/drawing/2014/main" id="{C436C655-0369-444E-9A21-BF25A0FE1AB4}"/>
            </a:ext>
          </a:extLst>
        </xdr:cNvPr>
        <xdr:cNvCxnSpPr/>
      </xdr:nvCxnSpPr>
      <xdr:spPr>
        <a:xfrm>
          <a:off x="7077075" y="1401953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36830</xdr:rowOff>
    </xdr:from>
    <xdr:to>
      <xdr:col>36</xdr:col>
      <xdr:colOff>165100</xdr:colOff>
      <xdr:row>86</xdr:row>
      <xdr:rowOff>138430</xdr:rowOff>
    </xdr:to>
    <xdr:sp macro="" textlink="">
      <xdr:nvSpPr>
        <xdr:cNvPr id="368" name="楕円 367">
          <a:extLst>
            <a:ext uri="{FF2B5EF4-FFF2-40B4-BE49-F238E27FC236}">
              <a16:creationId xmlns:a16="http://schemas.microsoft.com/office/drawing/2014/main" id="{25F3F677-53D0-4E01-9EF9-92BA39F7642C}"/>
            </a:ext>
          </a:extLst>
        </xdr:cNvPr>
        <xdr:cNvSpPr/>
      </xdr:nvSpPr>
      <xdr:spPr>
        <a:xfrm>
          <a:off x="6238875" y="1397190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87630</xdr:rowOff>
    </xdr:from>
    <xdr:to>
      <xdr:col>41</xdr:col>
      <xdr:colOff>50800</xdr:colOff>
      <xdr:row>86</xdr:row>
      <xdr:rowOff>87630</xdr:rowOff>
    </xdr:to>
    <xdr:cxnSp macro="">
      <xdr:nvCxnSpPr>
        <xdr:cNvPr id="369" name="直線コネクタ 368">
          <a:extLst>
            <a:ext uri="{FF2B5EF4-FFF2-40B4-BE49-F238E27FC236}">
              <a16:creationId xmlns:a16="http://schemas.microsoft.com/office/drawing/2014/main" id="{25A4A23F-7A9B-4D2F-B81A-00890AA4C83E}"/>
            </a:ext>
          </a:extLst>
        </xdr:cNvPr>
        <xdr:cNvCxnSpPr/>
      </xdr:nvCxnSpPr>
      <xdr:spPr>
        <a:xfrm>
          <a:off x="6286500" y="1401953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370" name="n_1aveValue【福祉施設】&#10;一人当たり面積">
          <a:extLst>
            <a:ext uri="{FF2B5EF4-FFF2-40B4-BE49-F238E27FC236}">
              <a16:creationId xmlns:a16="http://schemas.microsoft.com/office/drawing/2014/main" id="{C21DED56-4AB8-4E12-8955-2A332E94E2E0}"/>
            </a:ext>
          </a:extLst>
        </xdr:cNvPr>
        <xdr:cNvSpPr txBox="1"/>
      </xdr:nvSpPr>
      <xdr:spPr>
        <a:xfrm>
          <a:off x="8458277" y="1366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45738</xdr:rowOff>
    </xdr:from>
    <xdr:ext cx="469744" cy="259045"/>
    <xdr:sp macro="" textlink="">
      <xdr:nvSpPr>
        <xdr:cNvPr id="371" name="n_2aveValue【福祉施設】&#10;一人当たり面積">
          <a:extLst>
            <a:ext uri="{FF2B5EF4-FFF2-40B4-BE49-F238E27FC236}">
              <a16:creationId xmlns:a16="http://schemas.microsoft.com/office/drawing/2014/main" id="{468280BE-6DA3-40A1-9DC1-A129941F81A1}"/>
            </a:ext>
          </a:extLst>
        </xdr:cNvPr>
        <xdr:cNvSpPr txBox="1"/>
      </xdr:nvSpPr>
      <xdr:spPr>
        <a:xfrm>
          <a:off x="7677227" y="136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35577</xdr:rowOff>
    </xdr:from>
    <xdr:ext cx="469744" cy="259045"/>
    <xdr:sp macro="" textlink="">
      <xdr:nvSpPr>
        <xdr:cNvPr id="372" name="n_3aveValue【福祉施設】&#10;一人当たり面積">
          <a:extLst>
            <a:ext uri="{FF2B5EF4-FFF2-40B4-BE49-F238E27FC236}">
              <a16:creationId xmlns:a16="http://schemas.microsoft.com/office/drawing/2014/main" id="{EAFE1FF3-F215-47C8-9362-0BE3B853F7E2}"/>
            </a:ext>
          </a:extLst>
        </xdr:cNvPr>
        <xdr:cNvSpPr txBox="1"/>
      </xdr:nvSpPr>
      <xdr:spPr>
        <a:xfrm>
          <a:off x="6867602" y="136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43197</xdr:rowOff>
    </xdr:from>
    <xdr:ext cx="469744" cy="259045"/>
    <xdr:sp macro="" textlink="">
      <xdr:nvSpPr>
        <xdr:cNvPr id="373" name="n_4aveValue【福祉施設】&#10;一人当たり面積">
          <a:extLst>
            <a:ext uri="{FF2B5EF4-FFF2-40B4-BE49-F238E27FC236}">
              <a16:creationId xmlns:a16="http://schemas.microsoft.com/office/drawing/2014/main" id="{178B2627-4E96-4C6D-9CE2-DE952A66D640}"/>
            </a:ext>
          </a:extLst>
        </xdr:cNvPr>
        <xdr:cNvSpPr txBox="1"/>
      </xdr:nvSpPr>
      <xdr:spPr>
        <a:xfrm>
          <a:off x="6067502" y="1365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128288</xdr:rowOff>
    </xdr:from>
    <xdr:ext cx="469744" cy="259045"/>
    <xdr:sp macro="" textlink="">
      <xdr:nvSpPr>
        <xdr:cNvPr id="374" name="n_1mainValue【福祉施設】&#10;一人当たり面積">
          <a:extLst>
            <a:ext uri="{FF2B5EF4-FFF2-40B4-BE49-F238E27FC236}">
              <a16:creationId xmlns:a16="http://schemas.microsoft.com/office/drawing/2014/main" id="{5509EF1E-5E72-4A07-B796-9F52F8218525}"/>
            </a:ext>
          </a:extLst>
        </xdr:cNvPr>
        <xdr:cNvSpPr txBox="1"/>
      </xdr:nvSpPr>
      <xdr:spPr>
        <a:xfrm>
          <a:off x="8458277" y="1406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129557</xdr:rowOff>
    </xdr:from>
    <xdr:ext cx="469744" cy="259045"/>
    <xdr:sp macro="" textlink="">
      <xdr:nvSpPr>
        <xdr:cNvPr id="375" name="n_2mainValue【福祉施設】&#10;一人当たり面積">
          <a:extLst>
            <a:ext uri="{FF2B5EF4-FFF2-40B4-BE49-F238E27FC236}">
              <a16:creationId xmlns:a16="http://schemas.microsoft.com/office/drawing/2014/main" id="{CA609179-F956-4BD8-82B2-5EB8B2BF5F8C}"/>
            </a:ext>
          </a:extLst>
        </xdr:cNvPr>
        <xdr:cNvSpPr txBox="1"/>
      </xdr:nvSpPr>
      <xdr:spPr>
        <a:xfrm>
          <a:off x="76772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129557</xdr:rowOff>
    </xdr:from>
    <xdr:ext cx="469744" cy="259045"/>
    <xdr:sp macro="" textlink="">
      <xdr:nvSpPr>
        <xdr:cNvPr id="376" name="n_3mainValue【福祉施設】&#10;一人当たり面積">
          <a:extLst>
            <a:ext uri="{FF2B5EF4-FFF2-40B4-BE49-F238E27FC236}">
              <a16:creationId xmlns:a16="http://schemas.microsoft.com/office/drawing/2014/main" id="{990AF202-F0DC-4DD3-AFFE-4E6DC62EF08A}"/>
            </a:ext>
          </a:extLst>
        </xdr:cNvPr>
        <xdr:cNvSpPr txBox="1"/>
      </xdr:nvSpPr>
      <xdr:spPr>
        <a:xfrm>
          <a:off x="6867602"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129557</xdr:rowOff>
    </xdr:from>
    <xdr:ext cx="469744" cy="259045"/>
    <xdr:sp macro="" textlink="">
      <xdr:nvSpPr>
        <xdr:cNvPr id="377" name="n_4mainValue【福祉施設】&#10;一人当たり面積">
          <a:extLst>
            <a:ext uri="{FF2B5EF4-FFF2-40B4-BE49-F238E27FC236}">
              <a16:creationId xmlns:a16="http://schemas.microsoft.com/office/drawing/2014/main" id="{DD83EF43-AC2F-492C-AC13-1B067078FEBC}"/>
            </a:ext>
          </a:extLst>
        </xdr:cNvPr>
        <xdr:cNvSpPr txBox="1"/>
      </xdr:nvSpPr>
      <xdr:spPr>
        <a:xfrm>
          <a:off x="6067502"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22FF1D78-91D6-4849-917E-989EBC8F03C8}"/>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F96E5CD7-DE4E-4FE7-A65F-C6A326B01188}"/>
            </a:ext>
          </a:extLst>
        </xdr:cNvPr>
        <xdr:cNvSpPr/>
      </xdr:nvSpPr>
      <xdr:spPr>
        <a:xfrm>
          <a:off x="80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8933BBA9-6988-4C2D-9F71-3B5FCCEAEDA1}"/>
            </a:ext>
          </a:extLst>
        </xdr:cNvPr>
        <xdr:cNvSpPr/>
      </xdr:nvSpPr>
      <xdr:spPr>
        <a:xfrm>
          <a:off x="80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133B6026-9C4E-4176-9B42-F1A0465910BF}"/>
            </a:ext>
          </a:extLst>
        </xdr:cNvPr>
        <xdr:cNvSpPr/>
      </xdr:nvSpPr>
      <xdr:spPr>
        <a:xfrm>
          <a:off x="17145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67027867-2379-47A8-AAB1-6ED3F82B7510}"/>
            </a:ext>
          </a:extLst>
        </xdr:cNvPr>
        <xdr:cNvSpPr/>
      </xdr:nvSpPr>
      <xdr:spPr>
        <a:xfrm>
          <a:off x="17145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B97A3D55-A3E7-4ACC-9466-76DE913E89B1}"/>
            </a:ext>
          </a:extLst>
        </xdr:cNvPr>
        <xdr:cNvSpPr/>
      </xdr:nvSpPr>
      <xdr:spPr>
        <a:xfrm>
          <a:off x="2743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97030768-BF4E-44DE-9F33-5CB69572FDA1}"/>
            </a:ext>
          </a:extLst>
        </xdr:cNvPr>
        <xdr:cNvSpPr/>
      </xdr:nvSpPr>
      <xdr:spPr>
        <a:xfrm>
          <a:off x="2743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7C332265-9E32-474E-8D76-6857D45C3591}"/>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5D7FC37C-99C6-4978-A2B7-5D53CFE8CA10}"/>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3C9DDDC4-B950-4FE7-8133-9869061C98D6}"/>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2945F744-72DC-48FC-BA9C-7B51547C33E7}"/>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4D1F591C-73B7-4C9D-A9FB-CF9AB88385BF}"/>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8973B561-713C-41BD-B4DA-5D6CB6DDC983}"/>
            </a:ext>
          </a:extLst>
        </xdr:cNvPr>
        <xdr:cNvSpPr txBox="1"/>
      </xdr:nvSpPr>
      <xdr:spPr>
        <a:xfrm>
          <a:off x="2789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784C28E0-0329-4473-9B98-FD0E94137739}"/>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8B9316CE-9253-41C4-B5F5-FD88A85D339B}"/>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2AC4CB9D-1516-4AF4-886C-D1F86F5ED301}"/>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939B948-1AF3-4E12-860A-079B9273EBDF}"/>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21D9147E-48E9-4801-976A-CAA5138A7DD5}"/>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164071BA-3BDF-4097-BF6C-A3FF8D2B2842}"/>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B5473C80-1EDC-4CF0-97EC-809BA9EE0775}"/>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2100A3D2-7E39-4A66-A942-8BEF8CD6F0C7}"/>
            </a:ext>
          </a:extLst>
        </xdr:cNvPr>
        <xdr:cNvSpPr txBox="1"/>
      </xdr:nvSpPr>
      <xdr:spPr>
        <a:xfrm>
          <a:off x="339891"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7711DDB4-25B8-46F5-A4B4-0A0030C61CE3}"/>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96621E1-35B2-4E44-8A4E-6C92E324A20A}"/>
            </a:ext>
          </a:extLst>
        </xdr:cNvPr>
        <xdr:cNvSpPr txBox="1"/>
      </xdr:nvSpPr>
      <xdr:spPr>
        <a:xfrm>
          <a:off x="388136" y="15761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E5D34CD0-95D3-4457-A58D-3897072285AB}"/>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152400</xdr:rowOff>
    </xdr:to>
    <xdr:cxnSp macro="">
      <xdr:nvCxnSpPr>
        <xdr:cNvPr id="402" name="直線コネクタ 401">
          <a:extLst>
            <a:ext uri="{FF2B5EF4-FFF2-40B4-BE49-F238E27FC236}">
              <a16:creationId xmlns:a16="http://schemas.microsoft.com/office/drawing/2014/main" id="{CE20A112-B7ED-490C-8EA3-7FA6BC3EAA0B}"/>
            </a:ext>
          </a:extLst>
        </xdr:cNvPr>
        <xdr:cNvCxnSpPr/>
      </xdr:nvCxnSpPr>
      <xdr:spPr>
        <a:xfrm flipV="1">
          <a:off x="4180840" y="16315689"/>
          <a:ext cx="0" cy="14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BD9D2D02-11F4-4845-94E4-7842C49A2648}"/>
            </a:ext>
          </a:extLst>
        </xdr:cNvPr>
        <xdr:cNvSpPr txBox="1"/>
      </xdr:nvSpPr>
      <xdr:spPr>
        <a:xfrm>
          <a:off x="4219575" y="1781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a:extLst>
            <a:ext uri="{FF2B5EF4-FFF2-40B4-BE49-F238E27FC236}">
              <a16:creationId xmlns:a16="http://schemas.microsoft.com/office/drawing/2014/main" id="{702914D2-EE6C-4F89-85D1-80E644A1074F}"/>
            </a:ext>
          </a:extLst>
        </xdr:cNvPr>
        <xdr:cNvCxnSpPr/>
      </xdr:nvCxnSpPr>
      <xdr:spPr>
        <a:xfrm>
          <a:off x="4105275" y="1781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F2348B02-0A4F-474F-999B-FE1A07C3B1AD}"/>
            </a:ext>
          </a:extLst>
        </xdr:cNvPr>
        <xdr:cNvSpPr txBox="1"/>
      </xdr:nvSpPr>
      <xdr:spPr>
        <a:xfrm>
          <a:off x="4219575" y="16084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6" name="直線コネクタ 405">
          <a:extLst>
            <a:ext uri="{FF2B5EF4-FFF2-40B4-BE49-F238E27FC236}">
              <a16:creationId xmlns:a16="http://schemas.microsoft.com/office/drawing/2014/main" id="{DBE52DAA-8E21-4D15-A3F9-1CBF2F7B4D7C}"/>
            </a:ext>
          </a:extLst>
        </xdr:cNvPr>
        <xdr:cNvCxnSpPr/>
      </xdr:nvCxnSpPr>
      <xdr:spPr>
        <a:xfrm>
          <a:off x="4105275" y="163156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25416</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7D4AAB8-008E-4FC5-8B0C-BD0600F212B1}"/>
            </a:ext>
          </a:extLst>
        </xdr:cNvPr>
        <xdr:cNvSpPr txBox="1"/>
      </xdr:nvSpPr>
      <xdr:spPr>
        <a:xfrm>
          <a:off x="4219575" y="16830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2539</xdr:rowOff>
    </xdr:from>
    <xdr:to>
      <xdr:col>24</xdr:col>
      <xdr:colOff>114300</xdr:colOff>
      <xdr:row>104</xdr:row>
      <xdr:rowOff>104139</xdr:rowOff>
    </xdr:to>
    <xdr:sp macro="" textlink="">
      <xdr:nvSpPr>
        <xdr:cNvPr id="408" name="フローチャート: 判断 407">
          <a:extLst>
            <a:ext uri="{FF2B5EF4-FFF2-40B4-BE49-F238E27FC236}">
              <a16:creationId xmlns:a16="http://schemas.microsoft.com/office/drawing/2014/main" id="{4AEFE40D-79CA-4E4E-A46B-A303EA649811}"/>
            </a:ext>
          </a:extLst>
        </xdr:cNvPr>
        <xdr:cNvSpPr/>
      </xdr:nvSpPr>
      <xdr:spPr>
        <a:xfrm>
          <a:off x="4124325" y="169760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409" name="フローチャート: 判断 408">
          <a:extLst>
            <a:ext uri="{FF2B5EF4-FFF2-40B4-BE49-F238E27FC236}">
              <a16:creationId xmlns:a16="http://schemas.microsoft.com/office/drawing/2014/main" id="{FF70DDDE-FF50-4FA5-BB94-CD0ED069BE7F}"/>
            </a:ext>
          </a:extLst>
        </xdr:cNvPr>
        <xdr:cNvSpPr/>
      </xdr:nvSpPr>
      <xdr:spPr>
        <a:xfrm>
          <a:off x="3381375" y="170611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52070</xdr:rowOff>
    </xdr:from>
    <xdr:to>
      <xdr:col>15</xdr:col>
      <xdr:colOff>101600</xdr:colOff>
      <xdr:row>104</xdr:row>
      <xdr:rowOff>153670</xdr:rowOff>
    </xdr:to>
    <xdr:sp macro="" textlink="">
      <xdr:nvSpPr>
        <xdr:cNvPr id="410" name="フローチャート: 判断 409">
          <a:extLst>
            <a:ext uri="{FF2B5EF4-FFF2-40B4-BE49-F238E27FC236}">
              <a16:creationId xmlns:a16="http://schemas.microsoft.com/office/drawing/2014/main" id="{33D5B436-0AA1-4417-B00A-2619396EB016}"/>
            </a:ext>
          </a:extLst>
        </xdr:cNvPr>
        <xdr:cNvSpPr/>
      </xdr:nvSpPr>
      <xdr:spPr>
        <a:xfrm>
          <a:off x="2571750" y="170224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86361</xdr:rowOff>
    </xdr:from>
    <xdr:to>
      <xdr:col>10</xdr:col>
      <xdr:colOff>165100</xdr:colOff>
      <xdr:row>104</xdr:row>
      <xdr:rowOff>16511</xdr:rowOff>
    </xdr:to>
    <xdr:sp macro="" textlink="">
      <xdr:nvSpPr>
        <xdr:cNvPr id="411" name="フローチャート: 判断 410">
          <a:extLst>
            <a:ext uri="{FF2B5EF4-FFF2-40B4-BE49-F238E27FC236}">
              <a16:creationId xmlns:a16="http://schemas.microsoft.com/office/drawing/2014/main" id="{F62C50BE-74F3-4BB8-B3E3-0EF34BEABD9A}"/>
            </a:ext>
          </a:extLst>
        </xdr:cNvPr>
        <xdr:cNvSpPr/>
      </xdr:nvSpPr>
      <xdr:spPr>
        <a:xfrm>
          <a:off x="1781175" y="168852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27305</xdr:rowOff>
    </xdr:from>
    <xdr:to>
      <xdr:col>6</xdr:col>
      <xdr:colOff>38100</xdr:colOff>
      <xdr:row>103</xdr:row>
      <xdr:rowOff>128905</xdr:rowOff>
    </xdr:to>
    <xdr:sp macro="" textlink="">
      <xdr:nvSpPr>
        <xdr:cNvPr id="412" name="フローチャート: 判断 411">
          <a:extLst>
            <a:ext uri="{FF2B5EF4-FFF2-40B4-BE49-F238E27FC236}">
              <a16:creationId xmlns:a16="http://schemas.microsoft.com/office/drawing/2014/main" id="{2723E0D6-8C8C-4885-8C99-76332ABF065F}"/>
            </a:ext>
          </a:extLst>
        </xdr:cNvPr>
        <xdr:cNvSpPr/>
      </xdr:nvSpPr>
      <xdr:spPr>
        <a:xfrm>
          <a:off x="981075" y="168325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029EE96-6FDE-4829-9C3B-F749E740F250}"/>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1D7F471A-CB12-4095-98EB-36A35A76B30B}"/>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EDE7809-E523-4C0C-A6B0-ABFDBA567C7C}"/>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3D4B63B-D0FB-4510-90CA-CE59672BF651}"/>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DE4F4C5-AAFD-4032-B471-2360322DDC43}"/>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122555</xdr:rowOff>
    </xdr:from>
    <xdr:to>
      <xdr:col>24</xdr:col>
      <xdr:colOff>114300</xdr:colOff>
      <xdr:row>108</xdr:row>
      <xdr:rowOff>52705</xdr:rowOff>
    </xdr:to>
    <xdr:sp macro="" textlink="">
      <xdr:nvSpPr>
        <xdr:cNvPr id="418" name="楕円 417">
          <a:extLst>
            <a:ext uri="{FF2B5EF4-FFF2-40B4-BE49-F238E27FC236}">
              <a16:creationId xmlns:a16="http://schemas.microsoft.com/office/drawing/2014/main" id="{14434E8A-44CD-4300-8CFC-80D77440212F}"/>
            </a:ext>
          </a:extLst>
        </xdr:cNvPr>
        <xdr:cNvSpPr/>
      </xdr:nvSpPr>
      <xdr:spPr>
        <a:xfrm>
          <a:off x="4124325" y="176136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100982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2BB8DB16-39A5-4BD4-8C71-BBCD475E44B8}"/>
            </a:ext>
          </a:extLst>
        </xdr:cNvPr>
        <xdr:cNvSpPr txBox="1"/>
      </xdr:nvSpPr>
      <xdr:spPr>
        <a:xfrm>
          <a:off x="4219575" y="1759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80645</xdr:rowOff>
    </xdr:from>
    <xdr:to>
      <xdr:col>20</xdr:col>
      <xdr:colOff>38100</xdr:colOff>
      <xdr:row>108</xdr:row>
      <xdr:rowOff>10795</xdr:rowOff>
    </xdr:to>
    <xdr:sp macro="" textlink="">
      <xdr:nvSpPr>
        <xdr:cNvPr id="420" name="楕円 419">
          <a:extLst>
            <a:ext uri="{FF2B5EF4-FFF2-40B4-BE49-F238E27FC236}">
              <a16:creationId xmlns:a16="http://schemas.microsoft.com/office/drawing/2014/main" id="{E5F7BF7F-FA6B-48CA-9BA0-DEA101EE277B}"/>
            </a:ext>
          </a:extLst>
        </xdr:cNvPr>
        <xdr:cNvSpPr/>
      </xdr:nvSpPr>
      <xdr:spPr>
        <a:xfrm>
          <a:off x="3381375" y="175717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131445</xdr:rowOff>
    </xdr:from>
    <xdr:to>
      <xdr:col>24</xdr:col>
      <xdr:colOff>63500</xdr:colOff>
      <xdr:row>108</xdr:row>
      <xdr:rowOff>1905</xdr:rowOff>
    </xdr:to>
    <xdr:cxnSp macro="">
      <xdr:nvCxnSpPr>
        <xdr:cNvPr id="421" name="直線コネクタ 420">
          <a:extLst>
            <a:ext uri="{FF2B5EF4-FFF2-40B4-BE49-F238E27FC236}">
              <a16:creationId xmlns:a16="http://schemas.microsoft.com/office/drawing/2014/main" id="{AF257D53-EC9A-40F9-96B4-2F32F3E61B95}"/>
            </a:ext>
          </a:extLst>
        </xdr:cNvPr>
        <xdr:cNvCxnSpPr/>
      </xdr:nvCxnSpPr>
      <xdr:spPr>
        <a:xfrm>
          <a:off x="3429000" y="17619345"/>
          <a:ext cx="75247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38736</xdr:rowOff>
    </xdr:from>
    <xdr:to>
      <xdr:col>15</xdr:col>
      <xdr:colOff>101600</xdr:colOff>
      <xdr:row>107</xdr:row>
      <xdr:rowOff>140336</xdr:rowOff>
    </xdr:to>
    <xdr:sp macro="" textlink="">
      <xdr:nvSpPr>
        <xdr:cNvPr id="422" name="楕円 421">
          <a:extLst>
            <a:ext uri="{FF2B5EF4-FFF2-40B4-BE49-F238E27FC236}">
              <a16:creationId xmlns:a16="http://schemas.microsoft.com/office/drawing/2014/main" id="{64FF7AFD-75D8-4081-81D1-579156E5CA5A}"/>
            </a:ext>
          </a:extLst>
        </xdr:cNvPr>
        <xdr:cNvSpPr/>
      </xdr:nvSpPr>
      <xdr:spPr>
        <a:xfrm>
          <a:off x="2571750" y="175266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89536</xdr:rowOff>
    </xdr:from>
    <xdr:to>
      <xdr:col>19</xdr:col>
      <xdr:colOff>177800</xdr:colOff>
      <xdr:row>107</xdr:row>
      <xdr:rowOff>131445</xdr:rowOff>
    </xdr:to>
    <xdr:cxnSp macro="">
      <xdr:nvCxnSpPr>
        <xdr:cNvPr id="423" name="直線コネクタ 422">
          <a:extLst>
            <a:ext uri="{FF2B5EF4-FFF2-40B4-BE49-F238E27FC236}">
              <a16:creationId xmlns:a16="http://schemas.microsoft.com/office/drawing/2014/main" id="{7BA0AF3B-F605-43ED-9FB6-851BB107C6B7}"/>
            </a:ext>
          </a:extLst>
        </xdr:cNvPr>
        <xdr:cNvCxnSpPr/>
      </xdr:nvCxnSpPr>
      <xdr:spPr>
        <a:xfrm>
          <a:off x="2619375" y="17574261"/>
          <a:ext cx="809625"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168275</xdr:rowOff>
    </xdr:from>
    <xdr:to>
      <xdr:col>10</xdr:col>
      <xdr:colOff>165100</xdr:colOff>
      <xdr:row>107</xdr:row>
      <xdr:rowOff>98425</xdr:rowOff>
    </xdr:to>
    <xdr:sp macro="" textlink="">
      <xdr:nvSpPr>
        <xdr:cNvPr id="424" name="楕円 423">
          <a:extLst>
            <a:ext uri="{FF2B5EF4-FFF2-40B4-BE49-F238E27FC236}">
              <a16:creationId xmlns:a16="http://schemas.microsoft.com/office/drawing/2014/main" id="{DA0175E8-98B2-48F0-A23B-4EE6079F3561}"/>
            </a:ext>
          </a:extLst>
        </xdr:cNvPr>
        <xdr:cNvSpPr/>
      </xdr:nvSpPr>
      <xdr:spPr>
        <a:xfrm>
          <a:off x="1781175" y="174847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47625</xdr:rowOff>
    </xdr:from>
    <xdr:to>
      <xdr:col>15</xdr:col>
      <xdr:colOff>50800</xdr:colOff>
      <xdr:row>107</xdr:row>
      <xdr:rowOff>89536</xdr:rowOff>
    </xdr:to>
    <xdr:cxnSp macro="">
      <xdr:nvCxnSpPr>
        <xdr:cNvPr id="425" name="直線コネクタ 424">
          <a:extLst>
            <a:ext uri="{FF2B5EF4-FFF2-40B4-BE49-F238E27FC236}">
              <a16:creationId xmlns:a16="http://schemas.microsoft.com/office/drawing/2014/main" id="{33BB5BE6-75AA-48CA-8C56-E2F187C9B2DE}"/>
            </a:ext>
          </a:extLst>
        </xdr:cNvPr>
        <xdr:cNvCxnSpPr/>
      </xdr:nvCxnSpPr>
      <xdr:spPr>
        <a:xfrm>
          <a:off x="1828800" y="17532350"/>
          <a:ext cx="790575"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126364</xdr:rowOff>
    </xdr:from>
    <xdr:to>
      <xdr:col>6</xdr:col>
      <xdr:colOff>38100</xdr:colOff>
      <xdr:row>107</xdr:row>
      <xdr:rowOff>56514</xdr:rowOff>
    </xdr:to>
    <xdr:sp macro="" textlink="">
      <xdr:nvSpPr>
        <xdr:cNvPr id="426" name="楕円 425">
          <a:extLst>
            <a:ext uri="{FF2B5EF4-FFF2-40B4-BE49-F238E27FC236}">
              <a16:creationId xmlns:a16="http://schemas.microsoft.com/office/drawing/2014/main" id="{CFB99AB6-B405-4326-B76E-58BD791B6EE3}"/>
            </a:ext>
          </a:extLst>
        </xdr:cNvPr>
        <xdr:cNvSpPr/>
      </xdr:nvSpPr>
      <xdr:spPr>
        <a:xfrm>
          <a:off x="981075" y="174396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5714</xdr:rowOff>
    </xdr:from>
    <xdr:to>
      <xdr:col>10</xdr:col>
      <xdr:colOff>114300</xdr:colOff>
      <xdr:row>107</xdr:row>
      <xdr:rowOff>47625</xdr:rowOff>
    </xdr:to>
    <xdr:cxnSp macro="">
      <xdr:nvCxnSpPr>
        <xdr:cNvPr id="427" name="直線コネクタ 426">
          <a:extLst>
            <a:ext uri="{FF2B5EF4-FFF2-40B4-BE49-F238E27FC236}">
              <a16:creationId xmlns:a16="http://schemas.microsoft.com/office/drawing/2014/main" id="{07041069-F218-420D-B782-6E17B27B090D}"/>
            </a:ext>
          </a:extLst>
        </xdr:cNvPr>
        <xdr:cNvCxnSpPr/>
      </xdr:nvCxnSpPr>
      <xdr:spPr>
        <a:xfrm>
          <a:off x="1028700" y="17496789"/>
          <a:ext cx="8001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31132</xdr:rowOff>
    </xdr:from>
    <xdr:ext cx="405111" cy="259045"/>
    <xdr:sp macro="" textlink="">
      <xdr:nvSpPr>
        <xdr:cNvPr id="428" name="n_1aveValue【市民会館】&#10;有形固定資産減価償却率">
          <a:extLst>
            <a:ext uri="{FF2B5EF4-FFF2-40B4-BE49-F238E27FC236}">
              <a16:creationId xmlns:a16="http://schemas.microsoft.com/office/drawing/2014/main" id="{EC1DF1ED-76C6-4FC7-B456-B8E12FD50E03}"/>
            </a:ext>
          </a:extLst>
        </xdr:cNvPr>
        <xdr:cNvSpPr txBox="1"/>
      </xdr:nvSpPr>
      <xdr:spPr>
        <a:xfrm>
          <a:off x="3239144" y="1683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170197</xdr:rowOff>
    </xdr:from>
    <xdr:ext cx="405111" cy="259045"/>
    <xdr:sp macro="" textlink="">
      <xdr:nvSpPr>
        <xdr:cNvPr id="429" name="n_2aveValue【市民会館】&#10;有形固定資産減価償却率">
          <a:extLst>
            <a:ext uri="{FF2B5EF4-FFF2-40B4-BE49-F238E27FC236}">
              <a16:creationId xmlns:a16="http://schemas.microsoft.com/office/drawing/2014/main" id="{1C4D84E6-0923-4374-BA7A-9FF1DCE3C38F}"/>
            </a:ext>
          </a:extLst>
        </xdr:cNvPr>
        <xdr:cNvSpPr txBox="1"/>
      </xdr:nvSpPr>
      <xdr:spPr>
        <a:xfrm>
          <a:off x="2439044" y="1680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33038</xdr:rowOff>
    </xdr:from>
    <xdr:ext cx="405111" cy="259045"/>
    <xdr:sp macro="" textlink="">
      <xdr:nvSpPr>
        <xdr:cNvPr id="430" name="n_3aveValue【市民会館】&#10;有形固定資産減価償却率">
          <a:extLst>
            <a:ext uri="{FF2B5EF4-FFF2-40B4-BE49-F238E27FC236}">
              <a16:creationId xmlns:a16="http://schemas.microsoft.com/office/drawing/2014/main" id="{219262C3-7BFB-4799-A087-C2F72521CEBC}"/>
            </a:ext>
          </a:extLst>
        </xdr:cNvPr>
        <xdr:cNvSpPr txBox="1"/>
      </xdr:nvSpPr>
      <xdr:spPr>
        <a:xfrm>
          <a:off x="1648469" y="16660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145432</xdr:rowOff>
    </xdr:from>
    <xdr:ext cx="405111" cy="259045"/>
    <xdr:sp macro="" textlink="">
      <xdr:nvSpPr>
        <xdr:cNvPr id="431" name="n_4aveValue【市民会館】&#10;有形固定資産減価償却率">
          <a:extLst>
            <a:ext uri="{FF2B5EF4-FFF2-40B4-BE49-F238E27FC236}">
              <a16:creationId xmlns:a16="http://schemas.microsoft.com/office/drawing/2014/main" id="{54004F49-94E5-4BE8-9571-728FDF2C5EE5}"/>
            </a:ext>
          </a:extLst>
        </xdr:cNvPr>
        <xdr:cNvSpPr txBox="1"/>
      </xdr:nvSpPr>
      <xdr:spPr>
        <a:xfrm>
          <a:off x="848369" y="1660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1922</xdr:rowOff>
    </xdr:from>
    <xdr:ext cx="405111" cy="259045"/>
    <xdr:sp macro="" textlink="">
      <xdr:nvSpPr>
        <xdr:cNvPr id="432" name="n_1mainValue【市民会館】&#10;有形固定資産減価償却率">
          <a:extLst>
            <a:ext uri="{FF2B5EF4-FFF2-40B4-BE49-F238E27FC236}">
              <a16:creationId xmlns:a16="http://schemas.microsoft.com/office/drawing/2014/main" id="{3CEB617F-269D-4754-A540-7E7D52E5FC2E}"/>
            </a:ext>
          </a:extLst>
        </xdr:cNvPr>
        <xdr:cNvSpPr txBox="1"/>
      </xdr:nvSpPr>
      <xdr:spPr>
        <a:xfrm>
          <a:off x="3239144" y="1766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131463</xdr:rowOff>
    </xdr:from>
    <xdr:ext cx="405111" cy="259045"/>
    <xdr:sp macro="" textlink="">
      <xdr:nvSpPr>
        <xdr:cNvPr id="433" name="n_2mainValue【市民会館】&#10;有形固定資産減価償却率">
          <a:extLst>
            <a:ext uri="{FF2B5EF4-FFF2-40B4-BE49-F238E27FC236}">
              <a16:creationId xmlns:a16="http://schemas.microsoft.com/office/drawing/2014/main" id="{9479BA0C-CC9C-4A6C-8371-AA47F2C31F50}"/>
            </a:ext>
          </a:extLst>
        </xdr:cNvPr>
        <xdr:cNvSpPr txBox="1"/>
      </xdr:nvSpPr>
      <xdr:spPr>
        <a:xfrm>
          <a:off x="2439044" y="1761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89552</xdr:rowOff>
    </xdr:from>
    <xdr:ext cx="405111" cy="259045"/>
    <xdr:sp macro="" textlink="">
      <xdr:nvSpPr>
        <xdr:cNvPr id="434" name="n_3mainValue【市民会館】&#10;有形固定資産減価償却率">
          <a:extLst>
            <a:ext uri="{FF2B5EF4-FFF2-40B4-BE49-F238E27FC236}">
              <a16:creationId xmlns:a16="http://schemas.microsoft.com/office/drawing/2014/main" id="{045A33B1-05E8-4B3D-A84E-847BC8596A62}"/>
            </a:ext>
          </a:extLst>
        </xdr:cNvPr>
        <xdr:cNvSpPr txBox="1"/>
      </xdr:nvSpPr>
      <xdr:spPr>
        <a:xfrm>
          <a:off x="1648469"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47641</xdr:rowOff>
    </xdr:from>
    <xdr:ext cx="405111" cy="259045"/>
    <xdr:sp macro="" textlink="">
      <xdr:nvSpPr>
        <xdr:cNvPr id="435" name="n_4mainValue【市民会館】&#10;有形固定資産減価償却率">
          <a:extLst>
            <a:ext uri="{FF2B5EF4-FFF2-40B4-BE49-F238E27FC236}">
              <a16:creationId xmlns:a16="http://schemas.microsoft.com/office/drawing/2014/main" id="{CDFA74DD-DF95-4134-9F56-40C8C1B63EBA}"/>
            </a:ext>
          </a:extLst>
        </xdr:cNvPr>
        <xdr:cNvSpPr txBox="1"/>
      </xdr:nvSpPr>
      <xdr:spPr>
        <a:xfrm>
          <a:off x="848369"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5880904F-BBB8-4F7A-8292-73E0A974E8A7}"/>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11207D11-3320-4F96-9E3F-E8A983D135E3}"/>
            </a:ext>
          </a:extLst>
        </xdr:cNvPr>
        <xdr:cNvSpPr/>
      </xdr:nvSpPr>
      <xdr:spPr>
        <a:xfrm>
          <a:off x="6067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DEC669DD-9EDD-4654-AED0-BC3F13123E45}"/>
            </a:ext>
          </a:extLst>
        </xdr:cNvPr>
        <xdr:cNvSpPr/>
      </xdr:nvSpPr>
      <xdr:spPr>
        <a:xfrm>
          <a:off x="6067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CF290674-9FFD-44D7-93F2-947209D2E4E1}"/>
            </a:ext>
          </a:extLst>
        </xdr:cNvPr>
        <xdr:cNvSpPr/>
      </xdr:nvSpPr>
      <xdr:spPr>
        <a:xfrm>
          <a:off x="698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B0103C45-5CF8-4086-BD4B-DCBFAE40CCB6}"/>
            </a:ext>
          </a:extLst>
        </xdr:cNvPr>
        <xdr:cNvSpPr/>
      </xdr:nvSpPr>
      <xdr:spPr>
        <a:xfrm>
          <a:off x="698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BAE16902-80E2-4A8B-8DD6-7721DF10EFD5}"/>
            </a:ext>
          </a:extLst>
        </xdr:cNvPr>
        <xdr:cNvSpPr/>
      </xdr:nvSpPr>
      <xdr:spPr>
        <a:xfrm>
          <a:off x="8010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689FB81E-D5F4-426A-B05D-5D4940EDC078}"/>
            </a:ext>
          </a:extLst>
        </xdr:cNvPr>
        <xdr:cNvSpPr/>
      </xdr:nvSpPr>
      <xdr:spPr>
        <a:xfrm>
          <a:off x="8010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4D946C93-3D7E-4311-BE0B-E24C140B1AEF}"/>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91C58A91-E347-4FEE-833E-FCF5E29D92EF}"/>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21516F78-F591-4467-B800-7DD568065C11}"/>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B3113412-A616-4438-A871-BB582C41549D}"/>
            </a:ext>
          </a:extLst>
        </xdr:cNvPr>
        <xdr:cNvCxnSpPr/>
      </xdr:nvCxnSpPr>
      <xdr:spPr>
        <a:xfrm>
          <a:off x="5953125" y="178661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FFE526B0-2DDB-4AE8-BCEC-204A852B9E0C}"/>
            </a:ext>
          </a:extLst>
        </xdr:cNvPr>
        <xdr:cNvSpPr txBox="1"/>
      </xdr:nvSpPr>
      <xdr:spPr>
        <a:xfrm>
          <a:off x="5527221"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BEDB189D-77E6-4A09-8EE1-2E2C51815A05}"/>
            </a:ext>
          </a:extLst>
        </xdr:cNvPr>
        <xdr:cNvCxnSpPr/>
      </xdr:nvCxnSpPr>
      <xdr:spPr>
        <a:xfrm>
          <a:off x="5953125" y="175364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3763927E-02C0-4460-A6D8-225D6C4EEEBB}"/>
            </a:ext>
          </a:extLst>
        </xdr:cNvPr>
        <xdr:cNvSpPr txBox="1"/>
      </xdr:nvSpPr>
      <xdr:spPr>
        <a:xfrm>
          <a:off x="5527221" y="17400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CDC96216-5FAA-4321-98B3-4EBFAFFAADD4}"/>
            </a:ext>
          </a:extLst>
        </xdr:cNvPr>
        <xdr:cNvCxnSpPr/>
      </xdr:nvCxnSpPr>
      <xdr:spPr>
        <a:xfrm>
          <a:off x="5953125" y="172098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0DEB105C-2492-40FE-B390-EFCDB46B6895}"/>
            </a:ext>
          </a:extLst>
        </xdr:cNvPr>
        <xdr:cNvSpPr txBox="1"/>
      </xdr:nvSpPr>
      <xdr:spPr>
        <a:xfrm>
          <a:off x="5527221"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ED670D03-91BF-48C3-9D4A-36F7955C8DBB}"/>
            </a:ext>
          </a:extLst>
        </xdr:cNvPr>
        <xdr:cNvCxnSpPr/>
      </xdr:nvCxnSpPr>
      <xdr:spPr>
        <a:xfrm>
          <a:off x="5953125" y="168896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DA040549-C89E-4CDE-8ABC-5F8633B9E6D6}"/>
            </a:ext>
          </a:extLst>
        </xdr:cNvPr>
        <xdr:cNvSpPr txBox="1"/>
      </xdr:nvSpPr>
      <xdr:spPr>
        <a:xfrm>
          <a:off x="5527221"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FA22A519-B44E-4B65-8B4F-22E8100791AC}"/>
            </a:ext>
          </a:extLst>
        </xdr:cNvPr>
        <xdr:cNvCxnSpPr/>
      </xdr:nvCxnSpPr>
      <xdr:spPr>
        <a:xfrm>
          <a:off x="5953125" y="165630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1C35E44F-4DCB-441E-B355-49DE49607948}"/>
            </a:ext>
          </a:extLst>
        </xdr:cNvPr>
        <xdr:cNvSpPr txBox="1"/>
      </xdr:nvSpPr>
      <xdr:spPr>
        <a:xfrm>
          <a:off x="5527221" y="16414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DEBCA75E-1824-48FE-A83E-BC3EF0A8B1D9}"/>
            </a:ext>
          </a:extLst>
        </xdr:cNvPr>
        <xdr:cNvCxnSpPr/>
      </xdr:nvCxnSpPr>
      <xdr:spPr>
        <a:xfrm>
          <a:off x="5953125" y="162333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AD4E8C09-7C83-47C9-A5A8-975C3392304F}"/>
            </a:ext>
          </a:extLst>
        </xdr:cNvPr>
        <xdr:cNvSpPr txBox="1"/>
      </xdr:nvSpPr>
      <xdr:spPr>
        <a:xfrm>
          <a:off x="5527221" y="160879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55854003-22B2-41DE-A588-6FC220A25608}"/>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248B2613-02B9-4A84-B637-AAB6CA256918}"/>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A4DDEE9B-CC12-4E87-8492-FDBC301319AC}"/>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128451</xdr:rowOff>
    </xdr:from>
    <xdr:to>
      <xdr:col>54</xdr:col>
      <xdr:colOff>189865</xdr:colOff>
      <xdr:row>108</xdr:row>
      <xdr:rowOff>170906</xdr:rowOff>
    </xdr:to>
    <xdr:cxnSp macro="">
      <xdr:nvCxnSpPr>
        <xdr:cNvPr id="461" name="直線コネクタ 460">
          <a:extLst>
            <a:ext uri="{FF2B5EF4-FFF2-40B4-BE49-F238E27FC236}">
              <a16:creationId xmlns:a16="http://schemas.microsoft.com/office/drawing/2014/main" id="{7B2782F4-8AC7-4D44-918B-5D283E81B013}"/>
            </a:ext>
          </a:extLst>
        </xdr:cNvPr>
        <xdr:cNvCxnSpPr/>
      </xdr:nvCxnSpPr>
      <xdr:spPr>
        <a:xfrm flipV="1">
          <a:off x="9429115" y="16241576"/>
          <a:ext cx="0" cy="158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3283</xdr:rowOff>
    </xdr:from>
    <xdr:ext cx="469744" cy="259045"/>
    <xdr:sp macro="" textlink="">
      <xdr:nvSpPr>
        <xdr:cNvPr id="462" name="【市民会館】&#10;一人当たり面積最小値テキスト">
          <a:extLst>
            <a:ext uri="{FF2B5EF4-FFF2-40B4-BE49-F238E27FC236}">
              <a16:creationId xmlns:a16="http://schemas.microsoft.com/office/drawing/2014/main" id="{705A7A69-D466-4704-A670-F133D20F1E77}"/>
            </a:ext>
          </a:extLst>
        </xdr:cNvPr>
        <xdr:cNvSpPr txBox="1"/>
      </xdr:nvSpPr>
      <xdr:spPr>
        <a:xfrm>
          <a:off x="9467850" y="1783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170906</xdr:rowOff>
    </xdr:from>
    <xdr:to>
      <xdr:col>55</xdr:col>
      <xdr:colOff>88900</xdr:colOff>
      <xdr:row>108</xdr:row>
      <xdr:rowOff>170906</xdr:rowOff>
    </xdr:to>
    <xdr:cxnSp macro="">
      <xdr:nvCxnSpPr>
        <xdr:cNvPr id="463" name="直線コネクタ 462">
          <a:extLst>
            <a:ext uri="{FF2B5EF4-FFF2-40B4-BE49-F238E27FC236}">
              <a16:creationId xmlns:a16="http://schemas.microsoft.com/office/drawing/2014/main" id="{36335FCB-1251-480B-8681-86ADB2D2C5F5}"/>
            </a:ext>
          </a:extLst>
        </xdr:cNvPr>
        <xdr:cNvCxnSpPr/>
      </xdr:nvCxnSpPr>
      <xdr:spPr>
        <a:xfrm>
          <a:off x="9363075" y="1783025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75128</xdr:rowOff>
    </xdr:from>
    <xdr:ext cx="469744" cy="259045"/>
    <xdr:sp macro="" textlink="">
      <xdr:nvSpPr>
        <xdr:cNvPr id="464" name="【市民会館】&#10;一人当たり面積最大値テキスト">
          <a:extLst>
            <a:ext uri="{FF2B5EF4-FFF2-40B4-BE49-F238E27FC236}">
              <a16:creationId xmlns:a16="http://schemas.microsoft.com/office/drawing/2014/main" id="{54920D52-A856-414B-8049-FA7F1B057BA4}"/>
            </a:ext>
          </a:extLst>
        </xdr:cNvPr>
        <xdr:cNvSpPr txBox="1"/>
      </xdr:nvSpPr>
      <xdr:spPr>
        <a:xfrm>
          <a:off x="9467850" y="1601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128451</xdr:rowOff>
    </xdr:from>
    <xdr:to>
      <xdr:col>55</xdr:col>
      <xdr:colOff>88900</xdr:colOff>
      <xdr:row>99</xdr:row>
      <xdr:rowOff>128451</xdr:rowOff>
    </xdr:to>
    <xdr:cxnSp macro="">
      <xdr:nvCxnSpPr>
        <xdr:cNvPr id="465" name="直線コネクタ 464">
          <a:extLst>
            <a:ext uri="{FF2B5EF4-FFF2-40B4-BE49-F238E27FC236}">
              <a16:creationId xmlns:a16="http://schemas.microsoft.com/office/drawing/2014/main" id="{6FCF0D6E-7281-4BFE-BF46-393747059BF8}"/>
            </a:ext>
          </a:extLst>
        </xdr:cNvPr>
        <xdr:cNvCxnSpPr/>
      </xdr:nvCxnSpPr>
      <xdr:spPr>
        <a:xfrm>
          <a:off x="9363075" y="1624157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18885</xdr:rowOff>
    </xdr:from>
    <xdr:ext cx="469744" cy="259045"/>
    <xdr:sp macro="" textlink="">
      <xdr:nvSpPr>
        <xdr:cNvPr id="466" name="【市民会館】&#10;一人当たり面積平均値テキスト">
          <a:extLst>
            <a:ext uri="{FF2B5EF4-FFF2-40B4-BE49-F238E27FC236}">
              <a16:creationId xmlns:a16="http://schemas.microsoft.com/office/drawing/2014/main" id="{3D825CBA-E7D6-4521-AF71-21C9597391B3}"/>
            </a:ext>
          </a:extLst>
        </xdr:cNvPr>
        <xdr:cNvSpPr txBox="1"/>
      </xdr:nvSpPr>
      <xdr:spPr>
        <a:xfrm>
          <a:off x="9467850" y="17335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167458</xdr:rowOff>
    </xdr:from>
    <xdr:to>
      <xdr:col>55</xdr:col>
      <xdr:colOff>50800</xdr:colOff>
      <xdr:row>107</xdr:row>
      <xdr:rowOff>97608</xdr:rowOff>
    </xdr:to>
    <xdr:sp macro="" textlink="">
      <xdr:nvSpPr>
        <xdr:cNvPr id="467" name="フローチャート: 判断 466">
          <a:extLst>
            <a:ext uri="{FF2B5EF4-FFF2-40B4-BE49-F238E27FC236}">
              <a16:creationId xmlns:a16="http://schemas.microsoft.com/office/drawing/2014/main" id="{8A390BE9-AFA4-47E6-8185-F9BE03B34F9C}"/>
            </a:ext>
          </a:extLst>
        </xdr:cNvPr>
        <xdr:cNvSpPr/>
      </xdr:nvSpPr>
      <xdr:spPr>
        <a:xfrm>
          <a:off x="9401175" y="17480733"/>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38463</xdr:rowOff>
    </xdr:from>
    <xdr:to>
      <xdr:col>50</xdr:col>
      <xdr:colOff>165100</xdr:colOff>
      <xdr:row>107</xdr:row>
      <xdr:rowOff>140063</xdr:rowOff>
    </xdr:to>
    <xdr:sp macro="" textlink="">
      <xdr:nvSpPr>
        <xdr:cNvPr id="468" name="フローチャート: 判断 467">
          <a:extLst>
            <a:ext uri="{FF2B5EF4-FFF2-40B4-BE49-F238E27FC236}">
              <a16:creationId xmlns:a16="http://schemas.microsoft.com/office/drawing/2014/main" id="{D29FFCD1-DEE6-4DD6-AEDC-2829534F02D4}"/>
            </a:ext>
          </a:extLst>
        </xdr:cNvPr>
        <xdr:cNvSpPr/>
      </xdr:nvSpPr>
      <xdr:spPr>
        <a:xfrm>
          <a:off x="8639175" y="1752636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69" name="フローチャート: 判断 468">
          <a:extLst>
            <a:ext uri="{FF2B5EF4-FFF2-40B4-BE49-F238E27FC236}">
              <a16:creationId xmlns:a16="http://schemas.microsoft.com/office/drawing/2014/main" id="{FC58B5E1-E356-41E4-907F-CC2CBC39AA0A}"/>
            </a:ext>
          </a:extLst>
        </xdr:cNvPr>
        <xdr:cNvSpPr/>
      </xdr:nvSpPr>
      <xdr:spPr>
        <a:xfrm>
          <a:off x="7839075" y="175279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70" name="フローチャート: 判断 469">
          <a:extLst>
            <a:ext uri="{FF2B5EF4-FFF2-40B4-BE49-F238E27FC236}">
              <a16:creationId xmlns:a16="http://schemas.microsoft.com/office/drawing/2014/main" id="{DD6B11E1-2791-46A2-9DE8-889E6262BC39}"/>
            </a:ext>
          </a:extLst>
        </xdr:cNvPr>
        <xdr:cNvSpPr/>
      </xdr:nvSpPr>
      <xdr:spPr>
        <a:xfrm>
          <a:off x="7029450" y="1753770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25400</xdr:rowOff>
    </xdr:from>
    <xdr:to>
      <xdr:col>36</xdr:col>
      <xdr:colOff>165100</xdr:colOff>
      <xdr:row>107</xdr:row>
      <xdr:rowOff>127000</xdr:rowOff>
    </xdr:to>
    <xdr:sp macro="" textlink="">
      <xdr:nvSpPr>
        <xdr:cNvPr id="471" name="フローチャート: 判断 470">
          <a:extLst>
            <a:ext uri="{FF2B5EF4-FFF2-40B4-BE49-F238E27FC236}">
              <a16:creationId xmlns:a16="http://schemas.microsoft.com/office/drawing/2014/main" id="{D748E2DB-43B4-45E8-8297-8A3FB1AB6541}"/>
            </a:ext>
          </a:extLst>
        </xdr:cNvPr>
        <xdr:cNvSpPr/>
      </xdr:nvSpPr>
      <xdr:spPr>
        <a:xfrm>
          <a:off x="6238875" y="1751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F0701EF-38FA-4745-9EAB-76533DF0F022}"/>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88411E2-6AB9-4022-AFB5-E994AD217028}"/>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D46F2CB1-F5E1-43B0-A7F1-3658595410CD}"/>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9FE0E25-334A-4BE1-807D-153A5884A0B0}"/>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7C80DC6-0CC9-41DE-AC5F-AD9B50976C61}"/>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129902</xdr:rowOff>
    </xdr:from>
    <xdr:to>
      <xdr:col>55</xdr:col>
      <xdr:colOff>50800</xdr:colOff>
      <xdr:row>108</xdr:row>
      <xdr:rowOff>60052</xdr:rowOff>
    </xdr:to>
    <xdr:sp macro="" textlink="">
      <xdr:nvSpPr>
        <xdr:cNvPr id="477" name="楕円 476">
          <a:extLst>
            <a:ext uri="{FF2B5EF4-FFF2-40B4-BE49-F238E27FC236}">
              <a16:creationId xmlns:a16="http://schemas.microsoft.com/office/drawing/2014/main" id="{68FBE58E-6909-4821-B633-B8D2E075CBCE}"/>
            </a:ext>
          </a:extLst>
        </xdr:cNvPr>
        <xdr:cNvSpPr/>
      </xdr:nvSpPr>
      <xdr:spPr>
        <a:xfrm>
          <a:off x="9401175" y="17614627"/>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108329</xdr:rowOff>
    </xdr:from>
    <xdr:ext cx="469744" cy="259045"/>
    <xdr:sp macro="" textlink="">
      <xdr:nvSpPr>
        <xdr:cNvPr id="478" name="【市民会館】&#10;一人当たり面積該当値テキスト">
          <a:extLst>
            <a:ext uri="{FF2B5EF4-FFF2-40B4-BE49-F238E27FC236}">
              <a16:creationId xmlns:a16="http://schemas.microsoft.com/office/drawing/2014/main" id="{02353E85-AA4F-4324-9A1A-20AFE07682EA}"/>
            </a:ext>
          </a:extLst>
        </xdr:cNvPr>
        <xdr:cNvSpPr txBox="1"/>
      </xdr:nvSpPr>
      <xdr:spPr>
        <a:xfrm>
          <a:off x="9467850" y="1759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133169</xdr:rowOff>
    </xdr:from>
    <xdr:to>
      <xdr:col>50</xdr:col>
      <xdr:colOff>165100</xdr:colOff>
      <xdr:row>108</xdr:row>
      <xdr:rowOff>63319</xdr:rowOff>
    </xdr:to>
    <xdr:sp macro="" textlink="">
      <xdr:nvSpPr>
        <xdr:cNvPr id="479" name="楕円 478">
          <a:extLst>
            <a:ext uri="{FF2B5EF4-FFF2-40B4-BE49-F238E27FC236}">
              <a16:creationId xmlns:a16="http://schemas.microsoft.com/office/drawing/2014/main" id="{0CC39F8B-EEB4-4C93-8713-F949D5BE6EBC}"/>
            </a:ext>
          </a:extLst>
        </xdr:cNvPr>
        <xdr:cNvSpPr/>
      </xdr:nvSpPr>
      <xdr:spPr>
        <a:xfrm>
          <a:off x="8639175" y="1762106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9252</xdr:rowOff>
    </xdr:from>
    <xdr:to>
      <xdr:col>55</xdr:col>
      <xdr:colOff>0</xdr:colOff>
      <xdr:row>108</xdr:row>
      <xdr:rowOff>12519</xdr:rowOff>
    </xdr:to>
    <xdr:cxnSp macro="">
      <xdr:nvCxnSpPr>
        <xdr:cNvPr id="480" name="直線コネクタ 479">
          <a:extLst>
            <a:ext uri="{FF2B5EF4-FFF2-40B4-BE49-F238E27FC236}">
              <a16:creationId xmlns:a16="http://schemas.microsoft.com/office/drawing/2014/main" id="{A96484EA-F2A1-49FE-ADB8-738959040F2C}"/>
            </a:ext>
          </a:extLst>
        </xdr:cNvPr>
        <xdr:cNvCxnSpPr/>
      </xdr:nvCxnSpPr>
      <xdr:spPr>
        <a:xfrm flipV="1">
          <a:off x="8686800" y="1767177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136434</xdr:rowOff>
    </xdr:from>
    <xdr:to>
      <xdr:col>46</xdr:col>
      <xdr:colOff>38100</xdr:colOff>
      <xdr:row>108</xdr:row>
      <xdr:rowOff>66584</xdr:rowOff>
    </xdr:to>
    <xdr:sp macro="" textlink="">
      <xdr:nvSpPr>
        <xdr:cNvPr id="481" name="楕円 480">
          <a:extLst>
            <a:ext uri="{FF2B5EF4-FFF2-40B4-BE49-F238E27FC236}">
              <a16:creationId xmlns:a16="http://schemas.microsoft.com/office/drawing/2014/main" id="{B1EE7044-6113-446B-8797-775962427C3D}"/>
            </a:ext>
          </a:extLst>
        </xdr:cNvPr>
        <xdr:cNvSpPr/>
      </xdr:nvSpPr>
      <xdr:spPr>
        <a:xfrm>
          <a:off x="7839075" y="1762433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12519</xdr:rowOff>
    </xdr:from>
    <xdr:to>
      <xdr:col>50</xdr:col>
      <xdr:colOff>114300</xdr:colOff>
      <xdr:row>108</xdr:row>
      <xdr:rowOff>15784</xdr:rowOff>
    </xdr:to>
    <xdr:cxnSp macro="">
      <xdr:nvCxnSpPr>
        <xdr:cNvPr id="482" name="直線コネクタ 481">
          <a:extLst>
            <a:ext uri="{FF2B5EF4-FFF2-40B4-BE49-F238E27FC236}">
              <a16:creationId xmlns:a16="http://schemas.microsoft.com/office/drawing/2014/main" id="{7FCD4933-C8D9-4E9A-98A5-0F77954E2E35}"/>
            </a:ext>
          </a:extLst>
        </xdr:cNvPr>
        <xdr:cNvCxnSpPr/>
      </xdr:nvCxnSpPr>
      <xdr:spPr>
        <a:xfrm flipV="1">
          <a:off x="7886700" y="17668694"/>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136434</xdr:rowOff>
    </xdr:from>
    <xdr:to>
      <xdr:col>41</xdr:col>
      <xdr:colOff>101600</xdr:colOff>
      <xdr:row>108</xdr:row>
      <xdr:rowOff>66584</xdr:rowOff>
    </xdr:to>
    <xdr:sp macro="" textlink="">
      <xdr:nvSpPr>
        <xdr:cNvPr id="483" name="楕円 482">
          <a:extLst>
            <a:ext uri="{FF2B5EF4-FFF2-40B4-BE49-F238E27FC236}">
              <a16:creationId xmlns:a16="http://schemas.microsoft.com/office/drawing/2014/main" id="{021973CF-4FD4-4DA1-9784-495AF88A0277}"/>
            </a:ext>
          </a:extLst>
        </xdr:cNvPr>
        <xdr:cNvSpPr/>
      </xdr:nvSpPr>
      <xdr:spPr>
        <a:xfrm>
          <a:off x="7029450" y="1762433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15784</xdr:rowOff>
    </xdr:from>
    <xdr:to>
      <xdr:col>45</xdr:col>
      <xdr:colOff>177800</xdr:colOff>
      <xdr:row>108</xdr:row>
      <xdr:rowOff>15784</xdr:rowOff>
    </xdr:to>
    <xdr:cxnSp macro="">
      <xdr:nvCxnSpPr>
        <xdr:cNvPr id="484" name="直線コネクタ 483">
          <a:extLst>
            <a:ext uri="{FF2B5EF4-FFF2-40B4-BE49-F238E27FC236}">
              <a16:creationId xmlns:a16="http://schemas.microsoft.com/office/drawing/2014/main" id="{F58F6EE1-5FFE-49B5-BC85-15AE0844CD02}"/>
            </a:ext>
          </a:extLst>
        </xdr:cNvPr>
        <xdr:cNvCxnSpPr/>
      </xdr:nvCxnSpPr>
      <xdr:spPr>
        <a:xfrm>
          <a:off x="7077075" y="1767195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136434</xdr:rowOff>
    </xdr:from>
    <xdr:to>
      <xdr:col>36</xdr:col>
      <xdr:colOff>165100</xdr:colOff>
      <xdr:row>108</xdr:row>
      <xdr:rowOff>66584</xdr:rowOff>
    </xdr:to>
    <xdr:sp macro="" textlink="">
      <xdr:nvSpPr>
        <xdr:cNvPr id="485" name="楕円 484">
          <a:extLst>
            <a:ext uri="{FF2B5EF4-FFF2-40B4-BE49-F238E27FC236}">
              <a16:creationId xmlns:a16="http://schemas.microsoft.com/office/drawing/2014/main" id="{386E209A-9815-4FA2-B796-DB258AA28582}"/>
            </a:ext>
          </a:extLst>
        </xdr:cNvPr>
        <xdr:cNvSpPr/>
      </xdr:nvSpPr>
      <xdr:spPr>
        <a:xfrm>
          <a:off x="6238875" y="1762433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15784</xdr:rowOff>
    </xdr:from>
    <xdr:to>
      <xdr:col>41</xdr:col>
      <xdr:colOff>50800</xdr:colOff>
      <xdr:row>108</xdr:row>
      <xdr:rowOff>15784</xdr:rowOff>
    </xdr:to>
    <xdr:cxnSp macro="">
      <xdr:nvCxnSpPr>
        <xdr:cNvPr id="486" name="直線コネクタ 485">
          <a:extLst>
            <a:ext uri="{FF2B5EF4-FFF2-40B4-BE49-F238E27FC236}">
              <a16:creationId xmlns:a16="http://schemas.microsoft.com/office/drawing/2014/main" id="{E5A9F45A-1632-406B-8E0D-5FB75F12371B}"/>
            </a:ext>
          </a:extLst>
        </xdr:cNvPr>
        <xdr:cNvCxnSpPr/>
      </xdr:nvCxnSpPr>
      <xdr:spPr>
        <a:xfrm>
          <a:off x="6286500" y="1767195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156590</xdr:rowOff>
    </xdr:from>
    <xdr:ext cx="469744" cy="259045"/>
    <xdr:sp macro="" textlink="">
      <xdr:nvSpPr>
        <xdr:cNvPr id="487" name="n_1aveValue【市民会館】&#10;一人当たり面積">
          <a:extLst>
            <a:ext uri="{FF2B5EF4-FFF2-40B4-BE49-F238E27FC236}">
              <a16:creationId xmlns:a16="http://schemas.microsoft.com/office/drawing/2014/main" id="{30D227D0-993D-4BC2-87F6-3558D76AA5C9}"/>
            </a:ext>
          </a:extLst>
        </xdr:cNvPr>
        <xdr:cNvSpPr txBox="1"/>
      </xdr:nvSpPr>
      <xdr:spPr>
        <a:xfrm>
          <a:off x="8458277" y="1730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158222</xdr:rowOff>
    </xdr:from>
    <xdr:ext cx="469744" cy="259045"/>
    <xdr:sp macro="" textlink="">
      <xdr:nvSpPr>
        <xdr:cNvPr id="488" name="n_2aveValue【市民会館】&#10;一人当たり面積">
          <a:extLst>
            <a:ext uri="{FF2B5EF4-FFF2-40B4-BE49-F238E27FC236}">
              <a16:creationId xmlns:a16="http://schemas.microsoft.com/office/drawing/2014/main" id="{D6C034C8-8512-4796-88FC-C0402B764A39}"/>
            </a:ext>
          </a:extLst>
        </xdr:cNvPr>
        <xdr:cNvSpPr txBox="1"/>
      </xdr:nvSpPr>
      <xdr:spPr>
        <a:xfrm>
          <a:off x="7677227" y="1730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164754</xdr:rowOff>
    </xdr:from>
    <xdr:ext cx="469744" cy="259045"/>
    <xdr:sp macro="" textlink="">
      <xdr:nvSpPr>
        <xdr:cNvPr id="489" name="n_3aveValue【市民会館】&#10;一人当たり面積">
          <a:extLst>
            <a:ext uri="{FF2B5EF4-FFF2-40B4-BE49-F238E27FC236}">
              <a16:creationId xmlns:a16="http://schemas.microsoft.com/office/drawing/2014/main" id="{E010C8B5-E7F2-47A2-A1FE-A9478EC5EC1B}"/>
            </a:ext>
          </a:extLst>
        </xdr:cNvPr>
        <xdr:cNvSpPr txBox="1"/>
      </xdr:nvSpPr>
      <xdr:spPr>
        <a:xfrm>
          <a:off x="6867602" y="1730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143527</xdr:rowOff>
    </xdr:from>
    <xdr:ext cx="469744" cy="259045"/>
    <xdr:sp macro="" textlink="">
      <xdr:nvSpPr>
        <xdr:cNvPr id="490" name="n_4aveValue【市民会館】&#10;一人当たり面積">
          <a:extLst>
            <a:ext uri="{FF2B5EF4-FFF2-40B4-BE49-F238E27FC236}">
              <a16:creationId xmlns:a16="http://schemas.microsoft.com/office/drawing/2014/main" id="{4280B39B-02AF-4560-9354-8BDEC3A0A095}"/>
            </a:ext>
          </a:extLst>
        </xdr:cNvPr>
        <xdr:cNvSpPr txBox="1"/>
      </xdr:nvSpPr>
      <xdr:spPr>
        <a:xfrm>
          <a:off x="6067502" y="1728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54446</xdr:rowOff>
    </xdr:from>
    <xdr:ext cx="469744" cy="259045"/>
    <xdr:sp macro="" textlink="">
      <xdr:nvSpPr>
        <xdr:cNvPr id="491" name="n_1mainValue【市民会館】&#10;一人当たり面積">
          <a:extLst>
            <a:ext uri="{FF2B5EF4-FFF2-40B4-BE49-F238E27FC236}">
              <a16:creationId xmlns:a16="http://schemas.microsoft.com/office/drawing/2014/main" id="{2C6106C4-9840-4477-B819-E925EFD06D57}"/>
            </a:ext>
          </a:extLst>
        </xdr:cNvPr>
        <xdr:cNvSpPr txBox="1"/>
      </xdr:nvSpPr>
      <xdr:spPr>
        <a:xfrm>
          <a:off x="8458277" y="1771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57711</xdr:rowOff>
    </xdr:from>
    <xdr:ext cx="469744" cy="259045"/>
    <xdr:sp macro="" textlink="">
      <xdr:nvSpPr>
        <xdr:cNvPr id="492" name="n_2mainValue【市民会館】&#10;一人当たり面積">
          <a:extLst>
            <a:ext uri="{FF2B5EF4-FFF2-40B4-BE49-F238E27FC236}">
              <a16:creationId xmlns:a16="http://schemas.microsoft.com/office/drawing/2014/main" id="{F68B4405-BAB5-4F22-BD99-161A66EF42A9}"/>
            </a:ext>
          </a:extLst>
        </xdr:cNvPr>
        <xdr:cNvSpPr txBox="1"/>
      </xdr:nvSpPr>
      <xdr:spPr>
        <a:xfrm>
          <a:off x="7677227" y="1771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57711</xdr:rowOff>
    </xdr:from>
    <xdr:ext cx="469744" cy="259045"/>
    <xdr:sp macro="" textlink="">
      <xdr:nvSpPr>
        <xdr:cNvPr id="493" name="n_3mainValue【市民会館】&#10;一人当たり面積">
          <a:extLst>
            <a:ext uri="{FF2B5EF4-FFF2-40B4-BE49-F238E27FC236}">
              <a16:creationId xmlns:a16="http://schemas.microsoft.com/office/drawing/2014/main" id="{4E8917C8-00A9-4634-863A-1929E80FDA1D}"/>
            </a:ext>
          </a:extLst>
        </xdr:cNvPr>
        <xdr:cNvSpPr txBox="1"/>
      </xdr:nvSpPr>
      <xdr:spPr>
        <a:xfrm>
          <a:off x="6867602" y="1771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57711</xdr:rowOff>
    </xdr:from>
    <xdr:ext cx="469744" cy="259045"/>
    <xdr:sp macro="" textlink="">
      <xdr:nvSpPr>
        <xdr:cNvPr id="494" name="n_4mainValue【市民会館】&#10;一人当たり面積">
          <a:extLst>
            <a:ext uri="{FF2B5EF4-FFF2-40B4-BE49-F238E27FC236}">
              <a16:creationId xmlns:a16="http://schemas.microsoft.com/office/drawing/2014/main" id="{24394B64-78FC-43CC-B88C-9D8BB97269D7}"/>
            </a:ext>
          </a:extLst>
        </xdr:cNvPr>
        <xdr:cNvSpPr txBox="1"/>
      </xdr:nvSpPr>
      <xdr:spPr>
        <a:xfrm>
          <a:off x="6067502" y="1771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A75FE797-2347-4AB8-A0BB-B5848BA56818}"/>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D7EBEB8B-6CB9-42CA-B3E6-7B65C8A60D0A}"/>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EC8DB07C-4E50-44CC-9883-0C8FC6AFE8CE}"/>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CE704E88-5193-4E4C-831B-28015786AD48}"/>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7F0995B1-B73F-4490-94C2-783CA0301811}"/>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8A6DED3A-A97A-4524-9DF3-532C4E91E84A}"/>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C68ADFBF-7698-4FF0-B26B-570F65BC831C}"/>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2FE8E69F-D5E5-465B-A43B-EDC5407BC85E}"/>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7EB5EB8A-63C0-463E-94CD-58B71348AF16}"/>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9B42A6C9-864B-47BC-BF48-DE167CABCD96}"/>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25155972-E36A-4C2D-9010-B8311ED44606}"/>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C37BA1EE-5191-4CEE-9B03-3CB70716CD65}"/>
            </a:ext>
          </a:extLst>
        </xdr:cNvPr>
        <xdr:cNvCxnSpPr/>
      </xdr:nvCxnSpPr>
      <xdr:spPr>
        <a:xfrm>
          <a:off x="11210925" y="678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7" name="テキスト ボックス 506">
          <a:extLst>
            <a:ext uri="{FF2B5EF4-FFF2-40B4-BE49-F238E27FC236}">
              <a16:creationId xmlns:a16="http://schemas.microsoft.com/office/drawing/2014/main" id="{A589A2A7-DD29-42C2-A4AA-C51E35ABDFAB}"/>
            </a:ext>
          </a:extLst>
        </xdr:cNvPr>
        <xdr:cNvSpPr txBox="1"/>
      </xdr:nvSpPr>
      <xdr:spPr>
        <a:xfrm>
          <a:off x="10794546"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73D5D8BA-2C9B-440F-8900-77897AE67F04}"/>
            </a:ext>
          </a:extLst>
        </xdr:cNvPr>
        <xdr:cNvCxnSpPr/>
      </xdr:nvCxnSpPr>
      <xdr:spPr>
        <a:xfrm>
          <a:off x="11210925" y="634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D0998FD5-EDA9-4588-B8BF-3C4DA3584185}"/>
            </a:ext>
          </a:extLst>
        </xdr:cNvPr>
        <xdr:cNvSpPr txBox="1"/>
      </xdr:nvSpPr>
      <xdr:spPr>
        <a:xfrm>
          <a:off x="10845966" y="62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AF3B4716-4353-40FD-A4CB-7AEF7F697D42}"/>
            </a:ext>
          </a:extLst>
        </xdr:cNvPr>
        <xdr:cNvCxnSpPr/>
      </xdr:nvCxnSpPr>
      <xdr:spPr>
        <a:xfrm>
          <a:off x="11210925" y="591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DE0B63C8-FD59-4E70-A04E-3B443BDCF096}"/>
            </a:ext>
          </a:extLst>
        </xdr:cNvPr>
        <xdr:cNvSpPr txBox="1"/>
      </xdr:nvSpPr>
      <xdr:spPr>
        <a:xfrm>
          <a:off x="10845966" y="577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8B991E26-297B-42B6-82DD-01F276C91FA6}"/>
            </a:ext>
          </a:extLst>
        </xdr:cNvPr>
        <xdr:cNvCxnSpPr/>
      </xdr:nvCxnSpPr>
      <xdr:spPr>
        <a:xfrm>
          <a:off x="11210925" y="548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F3E6C1AB-7348-44AF-A313-8214FBD949F4}"/>
            </a:ext>
          </a:extLst>
        </xdr:cNvPr>
        <xdr:cNvSpPr txBox="1"/>
      </xdr:nvSpPr>
      <xdr:spPr>
        <a:xfrm>
          <a:off x="10845966" y="53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589C0BFB-04ED-4606-A29B-35778CAB2D15}"/>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555C881B-CC7A-47D9-897C-84056AE4A701}"/>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673495D4-9213-40BF-B432-16695C3DABCE}"/>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41</xdr:row>
      <xdr:rowOff>133350</xdr:rowOff>
    </xdr:to>
    <xdr:cxnSp macro="">
      <xdr:nvCxnSpPr>
        <xdr:cNvPr id="517" name="直線コネクタ 516">
          <a:extLst>
            <a:ext uri="{FF2B5EF4-FFF2-40B4-BE49-F238E27FC236}">
              <a16:creationId xmlns:a16="http://schemas.microsoft.com/office/drawing/2014/main" id="{67750096-F8C6-4F65-8A22-6B41A80C8E7C}"/>
            </a:ext>
          </a:extLst>
        </xdr:cNvPr>
        <xdr:cNvCxnSpPr/>
      </xdr:nvCxnSpPr>
      <xdr:spPr>
        <a:xfrm flipV="1">
          <a:off x="14696439" y="5403215"/>
          <a:ext cx="0" cy="137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69744" cy="259045"/>
    <xdr:sp macro="" textlink="">
      <xdr:nvSpPr>
        <xdr:cNvPr id="518" name="【一般廃棄物処理施設】&#10;有形固定資産減価償却率最小値テキスト">
          <a:extLst>
            <a:ext uri="{FF2B5EF4-FFF2-40B4-BE49-F238E27FC236}">
              <a16:creationId xmlns:a16="http://schemas.microsoft.com/office/drawing/2014/main" id="{E5397C19-E9F7-4736-815C-62AB494E7348}"/>
            </a:ext>
          </a:extLst>
        </xdr:cNvPr>
        <xdr:cNvSpPr txBox="1"/>
      </xdr:nvSpPr>
      <xdr:spPr>
        <a:xfrm>
          <a:off x="14735175" y="678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519" name="直線コネクタ 518">
          <a:extLst>
            <a:ext uri="{FF2B5EF4-FFF2-40B4-BE49-F238E27FC236}">
              <a16:creationId xmlns:a16="http://schemas.microsoft.com/office/drawing/2014/main" id="{49C78F07-A893-4109-B4B3-9465F7776923}"/>
            </a:ext>
          </a:extLst>
        </xdr:cNvPr>
        <xdr:cNvCxnSpPr/>
      </xdr:nvCxnSpPr>
      <xdr:spPr>
        <a:xfrm>
          <a:off x="14611350" y="67818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548F9896-30DE-4209-BB18-331A635CF7A8}"/>
            </a:ext>
          </a:extLst>
        </xdr:cNvPr>
        <xdr:cNvSpPr txBox="1"/>
      </xdr:nvSpPr>
      <xdr:spPr>
        <a:xfrm>
          <a:off x="14735175" y="5191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521" name="直線コネクタ 520">
          <a:extLst>
            <a:ext uri="{FF2B5EF4-FFF2-40B4-BE49-F238E27FC236}">
              <a16:creationId xmlns:a16="http://schemas.microsoft.com/office/drawing/2014/main" id="{8127CF32-A17D-4600-8B75-8989159FF5E5}"/>
            </a:ext>
          </a:extLst>
        </xdr:cNvPr>
        <xdr:cNvCxnSpPr/>
      </xdr:nvCxnSpPr>
      <xdr:spPr>
        <a:xfrm>
          <a:off x="14611350" y="54032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170705</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1B34F689-6336-4AAE-B034-33076EB59F52}"/>
            </a:ext>
          </a:extLst>
        </xdr:cNvPr>
        <xdr:cNvSpPr txBox="1"/>
      </xdr:nvSpPr>
      <xdr:spPr>
        <a:xfrm>
          <a:off x="14735175" y="60000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20828</xdr:rowOff>
    </xdr:from>
    <xdr:to>
      <xdr:col>85</xdr:col>
      <xdr:colOff>177800</xdr:colOff>
      <xdr:row>37</xdr:row>
      <xdr:rowOff>122428</xdr:rowOff>
    </xdr:to>
    <xdr:sp macro="" textlink="">
      <xdr:nvSpPr>
        <xdr:cNvPr id="523" name="フローチャート: 判断 522">
          <a:extLst>
            <a:ext uri="{FF2B5EF4-FFF2-40B4-BE49-F238E27FC236}">
              <a16:creationId xmlns:a16="http://schemas.microsoft.com/office/drawing/2014/main" id="{245D6670-6196-44CB-96FB-28DD31130C3F}"/>
            </a:ext>
          </a:extLst>
        </xdr:cNvPr>
        <xdr:cNvSpPr/>
      </xdr:nvSpPr>
      <xdr:spPr>
        <a:xfrm>
          <a:off x="14649450" y="602157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130556</xdr:rowOff>
    </xdr:from>
    <xdr:to>
      <xdr:col>81</xdr:col>
      <xdr:colOff>101600</xdr:colOff>
      <xdr:row>37</xdr:row>
      <xdr:rowOff>60706</xdr:rowOff>
    </xdr:to>
    <xdr:sp macro="" textlink="">
      <xdr:nvSpPr>
        <xdr:cNvPr id="524" name="フローチャート: 判断 523">
          <a:extLst>
            <a:ext uri="{FF2B5EF4-FFF2-40B4-BE49-F238E27FC236}">
              <a16:creationId xmlns:a16="http://schemas.microsoft.com/office/drawing/2014/main" id="{42E60420-CF32-4AD8-8A34-F34BEBCC179C}"/>
            </a:ext>
          </a:extLst>
        </xdr:cNvPr>
        <xdr:cNvSpPr/>
      </xdr:nvSpPr>
      <xdr:spPr>
        <a:xfrm>
          <a:off x="13887450" y="596938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13970</xdr:rowOff>
    </xdr:from>
    <xdr:to>
      <xdr:col>76</xdr:col>
      <xdr:colOff>165100</xdr:colOff>
      <xdr:row>36</xdr:row>
      <xdr:rowOff>115570</xdr:rowOff>
    </xdr:to>
    <xdr:sp macro="" textlink="">
      <xdr:nvSpPr>
        <xdr:cNvPr id="525" name="フローチャート: 判断 524">
          <a:extLst>
            <a:ext uri="{FF2B5EF4-FFF2-40B4-BE49-F238E27FC236}">
              <a16:creationId xmlns:a16="http://schemas.microsoft.com/office/drawing/2014/main" id="{47976E9F-8027-4874-82EE-DA23D1593641}"/>
            </a:ext>
          </a:extLst>
        </xdr:cNvPr>
        <xdr:cNvSpPr/>
      </xdr:nvSpPr>
      <xdr:spPr>
        <a:xfrm>
          <a:off x="13096875" y="584962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135128</xdr:rowOff>
    </xdr:from>
    <xdr:to>
      <xdr:col>72</xdr:col>
      <xdr:colOff>38100</xdr:colOff>
      <xdr:row>36</xdr:row>
      <xdr:rowOff>65278</xdr:rowOff>
    </xdr:to>
    <xdr:sp macro="" textlink="">
      <xdr:nvSpPr>
        <xdr:cNvPr id="526" name="フローチャート: 判断 525">
          <a:extLst>
            <a:ext uri="{FF2B5EF4-FFF2-40B4-BE49-F238E27FC236}">
              <a16:creationId xmlns:a16="http://schemas.microsoft.com/office/drawing/2014/main" id="{A8F564FF-239D-40F9-9621-606093E3EDD2}"/>
            </a:ext>
          </a:extLst>
        </xdr:cNvPr>
        <xdr:cNvSpPr/>
      </xdr:nvSpPr>
      <xdr:spPr>
        <a:xfrm>
          <a:off x="12296775" y="581202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87122</xdr:rowOff>
    </xdr:from>
    <xdr:to>
      <xdr:col>67</xdr:col>
      <xdr:colOff>101600</xdr:colOff>
      <xdr:row>36</xdr:row>
      <xdr:rowOff>17272</xdr:rowOff>
    </xdr:to>
    <xdr:sp macro="" textlink="">
      <xdr:nvSpPr>
        <xdr:cNvPr id="527" name="フローチャート: 判断 526">
          <a:extLst>
            <a:ext uri="{FF2B5EF4-FFF2-40B4-BE49-F238E27FC236}">
              <a16:creationId xmlns:a16="http://schemas.microsoft.com/office/drawing/2014/main" id="{1F767818-04A1-41D9-8E23-E683ABFC76ED}"/>
            </a:ext>
          </a:extLst>
        </xdr:cNvPr>
        <xdr:cNvSpPr/>
      </xdr:nvSpPr>
      <xdr:spPr>
        <a:xfrm>
          <a:off x="11487150" y="57608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C4E625E3-1EA7-4E55-8BF7-652C0D111F37}"/>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5269A37-0D71-4EB6-9048-3AF7D367A0DE}"/>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A40C470-EABB-445B-994C-5A5EAE1BF2E0}"/>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3E506443-58A5-4A83-BC19-10F6FF5A1F4B}"/>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4E66F42-6DC3-4DEC-BDC7-D15FBEC0D7CC}"/>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128270</xdr:rowOff>
    </xdr:from>
    <xdr:to>
      <xdr:col>85</xdr:col>
      <xdr:colOff>177800</xdr:colOff>
      <xdr:row>35</xdr:row>
      <xdr:rowOff>58420</xdr:rowOff>
    </xdr:to>
    <xdr:sp macro="" textlink="">
      <xdr:nvSpPr>
        <xdr:cNvPr id="533" name="楕円 532">
          <a:extLst>
            <a:ext uri="{FF2B5EF4-FFF2-40B4-BE49-F238E27FC236}">
              <a16:creationId xmlns:a16="http://schemas.microsoft.com/office/drawing/2014/main" id="{84D220A9-41C2-44B6-8B2C-860E57B46642}"/>
            </a:ext>
          </a:extLst>
        </xdr:cNvPr>
        <xdr:cNvSpPr/>
      </xdr:nvSpPr>
      <xdr:spPr>
        <a:xfrm>
          <a:off x="14649450" y="56400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151147</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AD29B72A-6E0D-4C9F-994D-9EB0C066303B}"/>
            </a:ext>
          </a:extLst>
        </xdr:cNvPr>
        <xdr:cNvSpPr txBox="1"/>
      </xdr:nvSpPr>
      <xdr:spPr>
        <a:xfrm>
          <a:off x="14735175"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64262</xdr:rowOff>
    </xdr:from>
    <xdr:to>
      <xdr:col>81</xdr:col>
      <xdr:colOff>101600</xdr:colOff>
      <xdr:row>34</xdr:row>
      <xdr:rowOff>165862</xdr:rowOff>
    </xdr:to>
    <xdr:sp macro="" textlink="">
      <xdr:nvSpPr>
        <xdr:cNvPr id="535" name="楕円 534">
          <a:extLst>
            <a:ext uri="{FF2B5EF4-FFF2-40B4-BE49-F238E27FC236}">
              <a16:creationId xmlns:a16="http://schemas.microsoft.com/office/drawing/2014/main" id="{6005736C-6435-46EE-B151-8AC2B56011E6}"/>
            </a:ext>
          </a:extLst>
        </xdr:cNvPr>
        <xdr:cNvSpPr/>
      </xdr:nvSpPr>
      <xdr:spPr>
        <a:xfrm>
          <a:off x="13887450" y="558241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115062</xdr:rowOff>
    </xdr:from>
    <xdr:to>
      <xdr:col>85</xdr:col>
      <xdr:colOff>127000</xdr:colOff>
      <xdr:row>35</xdr:row>
      <xdr:rowOff>7620</xdr:rowOff>
    </xdr:to>
    <xdr:cxnSp macro="">
      <xdr:nvCxnSpPr>
        <xdr:cNvPr id="536" name="直線コネクタ 535">
          <a:extLst>
            <a:ext uri="{FF2B5EF4-FFF2-40B4-BE49-F238E27FC236}">
              <a16:creationId xmlns:a16="http://schemas.microsoft.com/office/drawing/2014/main" id="{3B64B2CC-8937-4FFD-BB6F-26F8FE5F3771}"/>
            </a:ext>
          </a:extLst>
        </xdr:cNvPr>
        <xdr:cNvCxnSpPr/>
      </xdr:nvCxnSpPr>
      <xdr:spPr>
        <a:xfrm>
          <a:off x="13935075" y="5630037"/>
          <a:ext cx="7620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148844</xdr:rowOff>
    </xdr:from>
    <xdr:to>
      <xdr:col>76</xdr:col>
      <xdr:colOff>165100</xdr:colOff>
      <xdr:row>34</xdr:row>
      <xdr:rowOff>78994</xdr:rowOff>
    </xdr:to>
    <xdr:sp macro="" textlink="">
      <xdr:nvSpPr>
        <xdr:cNvPr id="537" name="楕円 536">
          <a:extLst>
            <a:ext uri="{FF2B5EF4-FFF2-40B4-BE49-F238E27FC236}">
              <a16:creationId xmlns:a16="http://schemas.microsoft.com/office/drawing/2014/main" id="{74FC2D5C-787C-478B-A113-C976238AF0C6}"/>
            </a:ext>
          </a:extLst>
        </xdr:cNvPr>
        <xdr:cNvSpPr/>
      </xdr:nvSpPr>
      <xdr:spPr>
        <a:xfrm>
          <a:off x="13096875" y="54987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28194</xdr:rowOff>
    </xdr:from>
    <xdr:to>
      <xdr:col>81</xdr:col>
      <xdr:colOff>50800</xdr:colOff>
      <xdr:row>34</xdr:row>
      <xdr:rowOff>115062</xdr:rowOff>
    </xdr:to>
    <xdr:cxnSp macro="">
      <xdr:nvCxnSpPr>
        <xdr:cNvPr id="538" name="直線コネクタ 537">
          <a:extLst>
            <a:ext uri="{FF2B5EF4-FFF2-40B4-BE49-F238E27FC236}">
              <a16:creationId xmlns:a16="http://schemas.microsoft.com/office/drawing/2014/main" id="{25BE3422-CD5B-4CE4-83F4-B5A6A12A4851}"/>
            </a:ext>
          </a:extLst>
        </xdr:cNvPr>
        <xdr:cNvCxnSpPr/>
      </xdr:nvCxnSpPr>
      <xdr:spPr>
        <a:xfrm>
          <a:off x="13144500" y="5546344"/>
          <a:ext cx="790575" cy="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71120</xdr:rowOff>
    </xdr:from>
    <xdr:to>
      <xdr:col>72</xdr:col>
      <xdr:colOff>38100</xdr:colOff>
      <xdr:row>35</xdr:row>
      <xdr:rowOff>1270</xdr:rowOff>
    </xdr:to>
    <xdr:sp macro="" textlink="">
      <xdr:nvSpPr>
        <xdr:cNvPr id="539" name="楕円 538">
          <a:extLst>
            <a:ext uri="{FF2B5EF4-FFF2-40B4-BE49-F238E27FC236}">
              <a16:creationId xmlns:a16="http://schemas.microsoft.com/office/drawing/2014/main" id="{68FFCF78-A7A9-432C-9229-1A38A0C740A9}"/>
            </a:ext>
          </a:extLst>
        </xdr:cNvPr>
        <xdr:cNvSpPr/>
      </xdr:nvSpPr>
      <xdr:spPr>
        <a:xfrm>
          <a:off x="12296775" y="55829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28194</xdr:rowOff>
    </xdr:from>
    <xdr:to>
      <xdr:col>76</xdr:col>
      <xdr:colOff>114300</xdr:colOff>
      <xdr:row>34</xdr:row>
      <xdr:rowOff>121920</xdr:rowOff>
    </xdr:to>
    <xdr:cxnSp macro="">
      <xdr:nvCxnSpPr>
        <xdr:cNvPr id="540" name="直線コネクタ 539">
          <a:extLst>
            <a:ext uri="{FF2B5EF4-FFF2-40B4-BE49-F238E27FC236}">
              <a16:creationId xmlns:a16="http://schemas.microsoft.com/office/drawing/2014/main" id="{1322AB45-5E8A-4BE6-A5B7-2423FEC8EA93}"/>
            </a:ext>
          </a:extLst>
        </xdr:cNvPr>
        <xdr:cNvCxnSpPr/>
      </xdr:nvCxnSpPr>
      <xdr:spPr>
        <a:xfrm flipV="1">
          <a:off x="12344400" y="5546344"/>
          <a:ext cx="8001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41402</xdr:rowOff>
    </xdr:from>
    <xdr:to>
      <xdr:col>67</xdr:col>
      <xdr:colOff>101600</xdr:colOff>
      <xdr:row>34</xdr:row>
      <xdr:rowOff>143002</xdr:rowOff>
    </xdr:to>
    <xdr:sp macro="" textlink="">
      <xdr:nvSpPr>
        <xdr:cNvPr id="541" name="楕円 540">
          <a:extLst>
            <a:ext uri="{FF2B5EF4-FFF2-40B4-BE49-F238E27FC236}">
              <a16:creationId xmlns:a16="http://schemas.microsoft.com/office/drawing/2014/main" id="{2FDD98EE-78AB-4639-930E-10A5235078A8}"/>
            </a:ext>
          </a:extLst>
        </xdr:cNvPr>
        <xdr:cNvSpPr/>
      </xdr:nvSpPr>
      <xdr:spPr>
        <a:xfrm>
          <a:off x="11487150" y="555955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92202</xdr:rowOff>
    </xdr:from>
    <xdr:to>
      <xdr:col>71</xdr:col>
      <xdr:colOff>177800</xdr:colOff>
      <xdr:row>34</xdr:row>
      <xdr:rowOff>121920</xdr:rowOff>
    </xdr:to>
    <xdr:cxnSp macro="">
      <xdr:nvCxnSpPr>
        <xdr:cNvPr id="542" name="直線コネクタ 541">
          <a:extLst>
            <a:ext uri="{FF2B5EF4-FFF2-40B4-BE49-F238E27FC236}">
              <a16:creationId xmlns:a16="http://schemas.microsoft.com/office/drawing/2014/main" id="{764778E0-B97B-4014-A549-2D362B871AFB}"/>
            </a:ext>
          </a:extLst>
        </xdr:cNvPr>
        <xdr:cNvCxnSpPr/>
      </xdr:nvCxnSpPr>
      <xdr:spPr>
        <a:xfrm>
          <a:off x="11534775" y="5607177"/>
          <a:ext cx="809625"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51833</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B953F296-5B96-4A88-A845-76AE97FD799A}"/>
            </a:ext>
          </a:extLst>
        </xdr:cNvPr>
        <xdr:cNvSpPr txBox="1"/>
      </xdr:nvSpPr>
      <xdr:spPr>
        <a:xfrm>
          <a:off x="13745219" y="604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106697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53CE9F8C-B97A-48D0-9DB3-EE9748BEA5CE}"/>
            </a:ext>
          </a:extLst>
        </xdr:cNvPr>
        <xdr:cNvSpPr txBox="1"/>
      </xdr:nvSpPr>
      <xdr:spPr>
        <a:xfrm>
          <a:off x="12964169"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56405</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ECD258C8-340F-4B75-A983-51E435A6A552}"/>
            </a:ext>
          </a:extLst>
        </xdr:cNvPr>
        <xdr:cNvSpPr txBox="1"/>
      </xdr:nvSpPr>
      <xdr:spPr>
        <a:xfrm>
          <a:off x="12164069"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8399</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3B192945-8EEB-4F72-8BD8-319649E3CA29}"/>
            </a:ext>
          </a:extLst>
        </xdr:cNvPr>
        <xdr:cNvSpPr txBox="1"/>
      </xdr:nvSpPr>
      <xdr:spPr>
        <a:xfrm>
          <a:off x="11354444" y="5850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10939</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A26542AD-26F8-44C2-824E-C8238AB38DAA}"/>
            </a:ext>
          </a:extLst>
        </xdr:cNvPr>
        <xdr:cNvSpPr txBox="1"/>
      </xdr:nvSpPr>
      <xdr:spPr>
        <a:xfrm>
          <a:off x="13745219" y="536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95521</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8B185E3B-6C6D-4059-AA3C-926C8F98AB18}"/>
            </a:ext>
          </a:extLst>
        </xdr:cNvPr>
        <xdr:cNvSpPr txBox="1"/>
      </xdr:nvSpPr>
      <xdr:spPr>
        <a:xfrm>
          <a:off x="12964169" y="5286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17797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174C2E78-0A82-4D6D-BD35-C02D4F31814E}"/>
            </a:ext>
          </a:extLst>
        </xdr:cNvPr>
        <xdr:cNvSpPr txBox="1"/>
      </xdr:nvSpPr>
      <xdr:spPr>
        <a:xfrm>
          <a:off x="12164069" y="53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159529</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646A60C9-6FAD-47C8-A85B-478E31CE514F}"/>
            </a:ext>
          </a:extLst>
        </xdr:cNvPr>
        <xdr:cNvSpPr txBox="1"/>
      </xdr:nvSpPr>
      <xdr:spPr>
        <a:xfrm>
          <a:off x="11354444" y="5353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3E1BBB78-4052-4808-B9B9-13CA7BB9194D}"/>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DCC319A-465B-4126-8A16-5830A8B7F815}"/>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B858F75C-EC66-4EB1-A14D-00CDE598899A}"/>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66291616-17E3-4205-9C04-CE19ADC6D20A}"/>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7A83AC6F-C35C-4D4B-B29F-430BAAA99FE5}"/>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4CF09A6A-53C9-4B97-87C0-965A1C4FACF2}"/>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9A9A322E-7835-438C-8FAC-3C33FF733972}"/>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D76925A1-C71F-49A4-B51F-C9915727E06B}"/>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590BB162-6397-4AAF-B125-9E932E019407}"/>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109F7070-4C6D-44F4-B06B-8ED658ACE5E3}"/>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275CCEA4-0A6E-4783-8B09-19CC19503A49}"/>
            </a:ext>
          </a:extLst>
        </xdr:cNvPr>
        <xdr:cNvCxnSpPr/>
      </xdr:nvCxnSpPr>
      <xdr:spPr>
        <a:xfrm>
          <a:off x="164592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2" name="テキスト ボックス 561">
          <a:extLst>
            <a:ext uri="{FF2B5EF4-FFF2-40B4-BE49-F238E27FC236}">
              <a16:creationId xmlns:a16="http://schemas.microsoft.com/office/drawing/2014/main" id="{CFC96EEC-F0FA-4F65-8008-2DB3B4516EA6}"/>
            </a:ext>
          </a:extLst>
        </xdr:cNvPr>
        <xdr:cNvSpPr txBox="1"/>
      </xdr:nvSpPr>
      <xdr:spPr>
        <a:xfrm>
          <a:off x="16248514" y="6645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98501851-047A-4A55-A0CD-0BFF22CD59D4}"/>
            </a:ext>
          </a:extLst>
        </xdr:cNvPr>
        <xdr:cNvCxnSpPr/>
      </xdr:nvCxnSpPr>
      <xdr:spPr>
        <a:xfrm>
          <a:off x="164592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4" name="テキスト ボックス 563">
          <a:extLst>
            <a:ext uri="{FF2B5EF4-FFF2-40B4-BE49-F238E27FC236}">
              <a16:creationId xmlns:a16="http://schemas.microsoft.com/office/drawing/2014/main" id="{4455CBEB-04A2-45C2-88A3-C180D441758C}"/>
            </a:ext>
          </a:extLst>
        </xdr:cNvPr>
        <xdr:cNvSpPr txBox="1"/>
      </xdr:nvSpPr>
      <xdr:spPr>
        <a:xfrm>
          <a:off x="15936806"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8EF492FF-BA5B-45AB-986D-75A5A1FE4FBF}"/>
            </a:ext>
          </a:extLst>
        </xdr:cNvPr>
        <xdr:cNvCxnSpPr/>
      </xdr:nvCxnSpPr>
      <xdr:spPr>
        <a:xfrm>
          <a:off x="164592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6" name="テキスト ボックス 565">
          <a:extLst>
            <a:ext uri="{FF2B5EF4-FFF2-40B4-BE49-F238E27FC236}">
              <a16:creationId xmlns:a16="http://schemas.microsoft.com/office/drawing/2014/main" id="{28E778B3-9EDA-4FFE-85D3-45385F9D46F3}"/>
            </a:ext>
          </a:extLst>
        </xdr:cNvPr>
        <xdr:cNvSpPr txBox="1"/>
      </xdr:nvSpPr>
      <xdr:spPr>
        <a:xfrm>
          <a:off x="15936806" y="5779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18AD3294-1883-4159-A5C3-EE3671F28BBF}"/>
            </a:ext>
          </a:extLst>
        </xdr:cNvPr>
        <xdr:cNvCxnSpPr/>
      </xdr:nvCxnSpPr>
      <xdr:spPr>
        <a:xfrm>
          <a:off x="164592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8" name="テキスト ボックス 567">
          <a:extLst>
            <a:ext uri="{FF2B5EF4-FFF2-40B4-BE49-F238E27FC236}">
              <a16:creationId xmlns:a16="http://schemas.microsoft.com/office/drawing/2014/main" id="{EDBD9366-0CC1-4D0F-A403-82D15E4A73AA}"/>
            </a:ext>
          </a:extLst>
        </xdr:cNvPr>
        <xdr:cNvSpPr txBox="1"/>
      </xdr:nvSpPr>
      <xdr:spPr>
        <a:xfrm>
          <a:off x="15936806" y="535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4D21446A-E64C-416E-BE83-D654479AC899}"/>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a:extLst>
            <a:ext uri="{FF2B5EF4-FFF2-40B4-BE49-F238E27FC236}">
              <a16:creationId xmlns:a16="http://schemas.microsoft.com/office/drawing/2014/main" id="{E5596B0A-4137-4122-9FBD-B6AEA644DEDE}"/>
            </a:ext>
          </a:extLst>
        </xdr:cNvPr>
        <xdr:cNvSpPr txBox="1"/>
      </xdr:nvSpPr>
      <xdr:spPr>
        <a:xfrm>
          <a:off x="15936806" y="491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a:extLst>
            <a:ext uri="{FF2B5EF4-FFF2-40B4-BE49-F238E27FC236}">
              <a16:creationId xmlns:a16="http://schemas.microsoft.com/office/drawing/2014/main" id="{82A9639D-6000-4281-9295-2EC31F792C5E}"/>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106421</xdr:rowOff>
    </xdr:from>
    <xdr:to>
      <xdr:col>116</xdr:col>
      <xdr:colOff>62864</xdr:colOff>
      <xdr:row>41</xdr:row>
      <xdr:rowOff>125989</xdr:rowOff>
    </xdr:to>
    <xdr:cxnSp macro="">
      <xdr:nvCxnSpPr>
        <xdr:cNvPr id="572" name="直線コネクタ 571">
          <a:extLst>
            <a:ext uri="{FF2B5EF4-FFF2-40B4-BE49-F238E27FC236}">
              <a16:creationId xmlns:a16="http://schemas.microsoft.com/office/drawing/2014/main" id="{1FBDD7A0-3FF2-48DA-9425-FD10EA14BA82}"/>
            </a:ext>
          </a:extLst>
        </xdr:cNvPr>
        <xdr:cNvCxnSpPr/>
      </xdr:nvCxnSpPr>
      <xdr:spPr>
        <a:xfrm flipV="1">
          <a:off x="19954239" y="5618221"/>
          <a:ext cx="0" cy="115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129816</xdr:rowOff>
    </xdr:from>
    <xdr:ext cx="469744" cy="259045"/>
    <xdr:sp macro="" textlink="">
      <xdr:nvSpPr>
        <xdr:cNvPr id="573" name="【一般廃棄物処理施設】&#10;一人当たり有形固定資産（償却資産）額最小値テキスト">
          <a:extLst>
            <a:ext uri="{FF2B5EF4-FFF2-40B4-BE49-F238E27FC236}">
              <a16:creationId xmlns:a16="http://schemas.microsoft.com/office/drawing/2014/main" id="{BB7E79B9-EB3D-4488-BE40-F9A412D0FEF6}"/>
            </a:ext>
          </a:extLst>
        </xdr:cNvPr>
        <xdr:cNvSpPr txBox="1"/>
      </xdr:nvSpPr>
      <xdr:spPr>
        <a:xfrm>
          <a:off x="19992975" y="677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125989</xdr:rowOff>
    </xdr:from>
    <xdr:to>
      <xdr:col>116</xdr:col>
      <xdr:colOff>152400</xdr:colOff>
      <xdr:row>41</xdr:row>
      <xdr:rowOff>125989</xdr:rowOff>
    </xdr:to>
    <xdr:cxnSp macro="">
      <xdr:nvCxnSpPr>
        <xdr:cNvPr id="574" name="直線コネクタ 573">
          <a:extLst>
            <a:ext uri="{FF2B5EF4-FFF2-40B4-BE49-F238E27FC236}">
              <a16:creationId xmlns:a16="http://schemas.microsoft.com/office/drawing/2014/main" id="{6E274B8D-B428-429A-AF64-CD7EC1CB8F81}"/>
            </a:ext>
          </a:extLst>
        </xdr:cNvPr>
        <xdr:cNvCxnSpPr/>
      </xdr:nvCxnSpPr>
      <xdr:spPr>
        <a:xfrm>
          <a:off x="19878675" y="67712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53098</xdr:rowOff>
    </xdr:from>
    <xdr:ext cx="599010" cy="259045"/>
    <xdr:sp macro="" textlink="">
      <xdr:nvSpPr>
        <xdr:cNvPr id="575" name="【一般廃棄物処理施設】&#10;一人当たり有形固定資産（償却資産）額最大値テキスト">
          <a:extLst>
            <a:ext uri="{FF2B5EF4-FFF2-40B4-BE49-F238E27FC236}">
              <a16:creationId xmlns:a16="http://schemas.microsoft.com/office/drawing/2014/main" id="{2BD724FC-9F70-4549-82D0-BB46770E5A9D}"/>
            </a:ext>
          </a:extLst>
        </xdr:cNvPr>
        <xdr:cNvSpPr txBox="1"/>
      </xdr:nvSpPr>
      <xdr:spPr>
        <a:xfrm>
          <a:off x="19992975" y="540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106421</xdr:rowOff>
    </xdr:from>
    <xdr:to>
      <xdr:col>116</xdr:col>
      <xdr:colOff>152400</xdr:colOff>
      <xdr:row>34</xdr:row>
      <xdr:rowOff>106421</xdr:rowOff>
    </xdr:to>
    <xdr:cxnSp macro="">
      <xdr:nvCxnSpPr>
        <xdr:cNvPr id="576" name="直線コネクタ 575">
          <a:extLst>
            <a:ext uri="{FF2B5EF4-FFF2-40B4-BE49-F238E27FC236}">
              <a16:creationId xmlns:a16="http://schemas.microsoft.com/office/drawing/2014/main" id="{BC9787EF-D6DC-439A-B4A8-88E88B9AD1EC}"/>
            </a:ext>
          </a:extLst>
        </xdr:cNvPr>
        <xdr:cNvCxnSpPr/>
      </xdr:nvCxnSpPr>
      <xdr:spPr>
        <a:xfrm>
          <a:off x="19878675" y="56182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105445</xdr:rowOff>
    </xdr:from>
    <xdr:ext cx="599010" cy="259045"/>
    <xdr:sp macro="" textlink="">
      <xdr:nvSpPr>
        <xdr:cNvPr id="577" name="【一般廃棄物処理施設】&#10;一人当たり有形固定資産（償却資産）額平均値テキスト">
          <a:extLst>
            <a:ext uri="{FF2B5EF4-FFF2-40B4-BE49-F238E27FC236}">
              <a16:creationId xmlns:a16="http://schemas.microsoft.com/office/drawing/2014/main" id="{91ED1667-3055-4A1F-8C82-B09A99EC44BE}"/>
            </a:ext>
          </a:extLst>
        </xdr:cNvPr>
        <xdr:cNvSpPr txBox="1"/>
      </xdr:nvSpPr>
      <xdr:spPr>
        <a:xfrm>
          <a:off x="19992975" y="610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82569</xdr:rowOff>
    </xdr:from>
    <xdr:to>
      <xdr:col>116</xdr:col>
      <xdr:colOff>114300</xdr:colOff>
      <xdr:row>39</xdr:row>
      <xdr:rowOff>12719</xdr:rowOff>
    </xdr:to>
    <xdr:sp macro="" textlink="">
      <xdr:nvSpPr>
        <xdr:cNvPr id="578" name="フローチャート: 判断 577">
          <a:extLst>
            <a:ext uri="{FF2B5EF4-FFF2-40B4-BE49-F238E27FC236}">
              <a16:creationId xmlns:a16="http://schemas.microsoft.com/office/drawing/2014/main" id="{40E3705F-0565-4EE7-8A6A-312294B583C5}"/>
            </a:ext>
          </a:extLst>
        </xdr:cNvPr>
        <xdr:cNvSpPr/>
      </xdr:nvSpPr>
      <xdr:spPr>
        <a:xfrm>
          <a:off x="19897725" y="624841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144395</xdr:rowOff>
    </xdr:from>
    <xdr:to>
      <xdr:col>112</xdr:col>
      <xdr:colOff>38100</xdr:colOff>
      <xdr:row>39</xdr:row>
      <xdr:rowOff>74545</xdr:rowOff>
    </xdr:to>
    <xdr:sp macro="" textlink="">
      <xdr:nvSpPr>
        <xdr:cNvPr id="579" name="フローチャート: 判断 578">
          <a:extLst>
            <a:ext uri="{FF2B5EF4-FFF2-40B4-BE49-F238E27FC236}">
              <a16:creationId xmlns:a16="http://schemas.microsoft.com/office/drawing/2014/main" id="{142EE66E-EFE0-42C6-BD6A-41C9D4CCAB6F}"/>
            </a:ext>
          </a:extLst>
        </xdr:cNvPr>
        <xdr:cNvSpPr/>
      </xdr:nvSpPr>
      <xdr:spPr>
        <a:xfrm>
          <a:off x="19154775" y="63038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156644</xdr:rowOff>
    </xdr:from>
    <xdr:to>
      <xdr:col>107</xdr:col>
      <xdr:colOff>101600</xdr:colOff>
      <xdr:row>39</xdr:row>
      <xdr:rowOff>86794</xdr:rowOff>
    </xdr:to>
    <xdr:sp macro="" textlink="">
      <xdr:nvSpPr>
        <xdr:cNvPr id="580" name="フローチャート: 判断 579">
          <a:extLst>
            <a:ext uri="{FF2B5EF4-FFF2-40B4-BE49-F238E27FC236}">
              <a16:creationId xmlns:a16="http://schemas.microsoft.com/office/drawing/2014/main" id="{1815E700-0FE5-4CAF-90CC-9371054DAFE2}"/>
            </a:ext>
          </a:extLst>
        </xdr:cNvPr>
        <xdr:cNvSpPr/>
      </xdr:nvSpPr>
      <xdr:spPr>
        <a:xfrm>
          <a:off x="18345150" y="6322494"/>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169149</xdr:rowOff>
    </xdr:from>
    <xdr:to>
      <xdr:col>102</xdr:col>
      <xdr:colOff>165100</xdr:colOff>
      <xdr:row>39</xdr:row>
      <xdr:rowOff>99299</xdr:rowOff>
    </xdr:to>
    <xdr:sp macro="" textlink="">
      <xdr:nvSpPr>
        <xdr:cNvPr id="581" name="フローチャート: 判断 580">
          <a:extLst>
            <a:ext uri="{FF2B5EF4-FFF2-40B4-BE49-F238E27FC236}">
              <a16:creationId xmlns:a16="http://schemas.microsoft.com/office/drawing/2014/main" id="{A73AF5F9-B4CC-4D44-BB79-FC16CD0E6033}"/>
            </a:ext>
          </a:extLst>
        </xdr:cNvPr>
        <xdr:cNvSpPr/>
      </xdr:nvSpPr>
      <xdr:spPr>
        <a:xfrm>
          <a:off x="17554575" y="632229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159241</xdr:rowOff>
    </xdr:from>
    <xdr:to>
      <xdr:col>98</xdr:col>
      <xdr:colOff>38100</xdr:colOff>
      <xdr:row>39</xdr:row>
      <xdr:rowOff>89391</xdr:rowOff>
    </xdr:to>
    <xdr:sp macro="" textlink="">
      <xdr:nvSpPr>
        <xdr:cNvPr id="582" name="フローチャート: 判断 581">
          <a:extLst>
            <a:ext uri="{FF2B5EF4-FFF2-40B4-BE49-F238E27FC236}">
              <a16:creationId xmlns:a16="http://schemas.microsoft.com/office/drawing/2014/main" id="{DB0140D2-D1ED-44F4-B895-C83088104AF8}"/>
            </a:ext>
          </a:extLst>
        </xdr:cNvPr>
        <xdr:cNvSpPr/>
      </xdr:nvSpPr>
      <xdr:spPr>
        <a:xfrm>
          <a:off x="16754475" y="632509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FA721B6E-E7D9-4949-B3A8-07A0D198BE70}"/>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7C0A895A-84FD-4D8D-BA8C-1E2D7D3DF90B}"/>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8BE5CC6C-D6F7-4DF2-AC41-7C192F822090}"/>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DA59E8ED-EE5C-48CF-9179-1CDB541A96A5}"/>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9E42E1E7-102C-42B2-8C87-2101C09076B2}"/>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132325</xdr:rowOff>
    </xdr:from>
    <xdr:to>
      <xdr:col>116</xdr:col>
      <xdr:colOff>114300</xdr:colOff>
      <xdr:row>41</xdr:row>
      <xdr:rowOff>62475</xdr:rowOff>
    </xdr:to>
    <xdr:sp macro="" textlink="">
      <xdr:nvSpPr>
        <xdr:cNvPr id="588" name="楕円 587">
          <a:extLst>
            <a:ext uri="{FF2B5EF4-FFF2-40B4-BE49-F238E27FC236}">
              <a16:creationId xmlns:a16="http://schemas.microsoft.com/office/drawing/2014/main" id="{B1A223BA-0944-4B46-8C4C-E7205D3504F1}"/>
            </a:ext>
          </a:extLst>
        </xdr:cNvPr>
        <xdr:cNvSpPr/>
      </xdr:nvSpPr>
      <xdr:spPr>
        <a:xfrm>
          <a:off x="19897725" y="66188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47252</xdr:rowOff>
    </xdr:from>
    <xdr:ext cx="534377" cy="259045"/>
    <xdr:sp macro="" textlink="">
      <xdr:nvSpPr>
        <xdr:cNvPr id="589" name="【一般廃棄物処理施設】&#10;一人当たり有形固定資産（償却資産）額該当値テキスト">
          <a:extLst>
            <a:ext uri="{FF2B5EF4-FFF2-40B4-BE49-F238E27FC236}">
              <a16:creationId xmlns:a16="http://schemas.microsoft.com/office/drawing/2014/main" id="{CC5CB9EA-B6DC-4E32-A690-A74426672B9F}"/>
            </a:ext>
          </a:extLst>
        </xdr:cNvPr>
        <xdr:cNvSpPr txBox="1"/>
      </xdr:nvSpPr>
      <xdr:spPr>
        <a:xfrm>
          <a:off x="19992975" y="653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131873</xdr:rowOff>
    </xdr:from>
    <xdr:to>
      <xdr:col>112</xdr:col>
      <xdr:colOff>38100</xdr:colOff>
      <xdr:row>41</xdr:row>
      <xdr:rowOff>62023</xdr:rowOff>
    </xdr:to>
    <xdr:sp macro="" textlink="">
      <xdr:nvSpPr>
        <xdr:cNvPr id="590" name="楕円 589">
          <a:extLst>
            <a:ext uri="{FF2B5EF4-FFF2-40B4-BE49-F238E27FC236}">
              <a16:creationId xmlns:a16="http://schemas.microsoft.com/office/drawing/2014/main" id="{CE7E6324-A68B-4657-9165-F462CA110FC7}"/>
            </a:ext>
          </a:extLst>
        </xdr:cNvPr>
        <xdr:cNvSpPr/>
      </xdr:nvSpPr>
      <xdr:spPr>
        <a:xfrm>
          <a:off x="19154775" y="661839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11223</xdr:rowOff>
    </xdr:from>
    <xdr:to>
      <xdr:col>116</xdr:col>
      <xdr:colOff>63500</xdr:colOff>
      <xdr:row>41</xdr:row>
      <xdr:rowOff>11675</xdr:rowOff>
    </xdr:to>
    <xdr:cxnSp macro="">
      <xdr:nvCxnSpPr>
        <xdr:cNvPr id="591" name="直線コネクタ 590">
          <a:extLst>
            <a:ext uri="{FF2B5EF4-FFF2-40B4-BE49-F238E27FC236}">
              <a16:creationId xmlns:a16="http://schemas.microsoft.com/office/drawing/2014/main" id="{F628010E-2F5F-40C8-8348-3B5D213BDB6E}"/>
            </a:ext>
          </a:extLst>
        </xdr:cNvPr>
        <xdr:cNvCxnSpPr/>
      </xdr:nvCxnSpPr>
      <xdr:spPr>
        <a:xfrm>
          <a:off x="19202400" y="6656498"/>
          <a:ext cx="752475"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135928</xdr:rowOff>
    </xdr:from>
    <xdr:to>
      <xdr:col>107</xdr:col>
      <xdr:colOff>101600</xdr:colOff>
      <xdr:row>41</xdr:row>
      <xdr:rowOff>66078</xdr:rowOff>
    </xdr:to>
    <xdr:sp macro="" textlink="">
      <xdr:nvSpPr>
        <xdr:cNvPr id="592" name="楕円 591">
          <a:extLst>
            <a:ext uri="{FF2B5EF4-FFF2-40B4-BE49-F238E27FC236}">
              <a16:creationId xmlns:a16="http://schemas.microsoft.com/office/drawing/2014/main" id="{28D40559-734C-4B27-B791-6C4EDB96BD30}"/>
            </a:ext>
          </a:extLst>
        </xdr:cNvPr>
        <xdr:cNvSpPr/>
      </xdr:nvSpPr>
      <xdr:spPr>
        <a:xfrm>
          <a:off x="18345150" y="66224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11223</xdr:rowOff>
    </xdr:from>
    <xdr:to>
      <xdr:col>111</xdr:col>
      <xdr:colOff>177800</xdr:colOff>
      <xdr:row>41</xdr:row>
      <xdr:rowOff>15278</xdr:rowOff>
    </xdr:to>
    <xdr:cxnSp macro="">
      <xdr:nvCxnSpPr>
        <xdr:cNvPr id="593" name="直線コネクタ 592">
          <a:extLst>
            <a:ext uri="{FF2B5EF4-FFF2-40B4-BE49-F238E27FC236}">
              <a16:creationId xmlns:a16="http://schemas.microsoft.com/office/drawing/2014/main" id="{E2048B1D-E461-480F-B932-4CD74ED85EE7}"/>
            </a:ext>
          </a:extLst>
        </xdr:cNvPr>
        <xdr:cNvCxnSpPr/>
      </xdr:nvCxnSpPr>
      <xdr:spPr>
        <a:xfrm flipV="1">
          <a:off x="18392775" y="6656498"/>
          <a:ext cx="809625"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76721</xdr:rowOff>
    </xdr:from>
    <xdr:to>
      <xdr:col>102</xdr:col>
      <xdr:colOff>165100</xdr:colOff>
      <xdr:row>41</xdr:row>
      <xdr:rowOff>6871</xdr:rowOff>
    </xdr:to>
    <xdr:sp macro="" textlink="">
      <xdr:nvSpPr>
        <xdr:cNvPr id="594" name="楕円 593">
          <a:extLst>
            <a:ext uri="{FF2B5EF4-FFF2-40B4-BE49-F238E27FC236}">
              <a16:creationId xmlns:a16="http://schemas.microsoft.com/office/drawing/2014/main" id="{4BFEB766-CE31-4F9F-B92A-91797487BF62}"/>
            </a:ext>
          </a:extLst>
        </xdr:cNvPr>
        <xdr:cNvSpPr/>
      </xdr:nvSpPr>
      <xdr:spPr>
        <a:xfrm>
          <a:off x="17554575" y="65632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127521</xdr:rowOff>
    </xdr:from>
    <xdr:to>
      <xdr:col>107</xdr:col>
      <xdr:colOff>50800</xdr:colOff>
      <xdr:row>41</xdr:row>
      <xdr:rowOff>15278</xdr:rowOff>
    </xdr:to>
    <xdr:cxnSp macro="">
      <xdr:nvCxnSpPr>
        <xdr:cNvPr id="595" name="直線コネクタ 594">
          <a:extLst>
            <a:ext uri="{FF2B5EF4-FFF2-40B4-BE49-F238E27FC236}">
              <a16:creationId xmlns:a16="http://schemas.microsoft.com/office/drawing/2014/main" id="{B93FD076-72DD-4408-AD2A-266AB4E7CB50}"/>
            </a:ext>
          </a:extLst>
        </xdr:cNvPr>
        <xdr:cNvCxnSpPr/>
      </xdr:nvCxnSpPr>
      <xdr:spPr>
        <a:xfrm>
          <a:off x="17602200" y="6610871"/>
          <a:ext cx="790575"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81352</xdr:rowOff>
    </xdr:from>
    <xdr:to>
      <xdr:col>98</xdr:col>
      <xdr:colOff>38100</xdr:colOff>
      <xdr:row>41</xdr:row>
      <xdr:rowOff>11502</xdr:rowOff>
    </xdr:to>
    <xdr:sp macro="" textlink="">
      <xdr:nvSpPr>
        <xdr:cNvPr id="596" name="楕円 595">
          <a:extLst>
            <a:ext uri="{FF2B5EF4-FFF2-40B4-BE49-F238E27FC236}">
              <a16:creationId xmlns:a16="http://schemas.microsoft.com/office/drawing/2014/main" id="{8B3EEF1A-D9F9-4983-AF4C-5D754509ECDD}"/>
            </a:ext>
          </a:extLst>
        </xdr:cNvPr>
        <xdr:cNvSpPr/>
      </xdr:nvSpPr>
      <xdr:spPr>
        <a:xfrm>
          <a:off x="16754475" y="657105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127521</xdr:rowOff>
    </xdr:from>
    <xdr:to>
      <xdr:col>102</xdr:col>
      <xdr:colOff>114300</xdr:colOff>
      <xdr:row>40</xdr:row>
      <xdr:rowOff>132152</xdr:rowOff>
    </xdr:to>
    <xdr:cxnSp macro="">
      <xdr:nvCxnSpPr>
        <xdr:cNvPr id="597" name="直線コネクタ 596">
          <a:extLst>
            <a:ext uri="{FF2B5EF4-FFF2-40B4-BE49-F238E27FC236}">
              <a16:creationId xmlns:a16="http://schemas.microsoft.com/office/drawing/2014/main" id="{CE4C212D-6262-4E71-89E5-187E669048A3}"/>
            </a:ext>
          </a:extLst>
        </xdr:cNvPr>
        <xdr:cNvCxnSpPr/>
      </xdr:nvCxnSpPr>
      <xdr:spPr>
        <a:xfrm flipV="1">
          <a:off x="16802100" y="6610871"/>
          <a:ext cx="8001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91072</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0AA9E73C-52E1-4F31-B912-B8B2BF05B20F}"/>
            </a:ext>
          </a:extLst>
        </xdr:cNvPr>
        <xdr:cNvSpPr txBox="1"/>
      </xdr:nvSpPr>
      <xdr:spPr>
        <a:xfrm>
          <a:off x="18944736" y="608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103321</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501D1FF4-C26B-405D-81F7-5D4F7107A0A3}"/>
            </a:ext>
          </a:extLst>
        </xdr:cNvPr>
        <xdr:cNvSpPr txBox="1"/>
      </xdr:nvSpPr>
      <xdr:spPr>
        <a:xfrm>
          <a:off x="18163686" y="61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115825</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18195EB1-E19C-4E20-9B48-82C9E071D1AC}"/>
            </a:ext>
          </a:extLst>
        </xdr:cNvPr>
        <xdr:cNvSpPr txBox="1"/>
      </xdr:nvSpPr>
      <xdr:spPr>
        <a:xfrm>
          <a:off x="17354061" y="611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105918</xdr:rowOff>
    </xdr:from>
    <xdr:ext cx="534377" cy="259045"/>
    <xdr:sp macro="" textlink="">
      <xdr:nvSpPr>
        <xdr:cNvPr id="601" name="n_4aveValue【一般廃棄物処理施設】&#10;一人当たり有形固定資産（償却資産）額">
          <a:extLst>
            <a:ext uri="{FF2B5EF4-FFF2-40B4-BE49-F238E27FC236}">
              <a16:creationId xmlns:a16="http://schemas.microsoft.com/office/drawing/2014/main" id="{3F7AA79A-7FF4-4333-A6BE-71CBA972045E}"/>
            </a:ext>
          </a:extLst>
        </xdr:cNvPr>
        <xdr:cNvSpPr txBox="1"/>
      </xdr:nvSpPr>
      <xdr:spPr>
        <a:xfrm>
          <a:off x="16563486" y="610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53150</xdr:rowOff>
    </xdr:from>
    <xdr:ext cx="534377" cy="259045"/>
    <xdr:sp macro="" textlink="">
      <xdr:nvSpPr>
        <xdr:cNvPr id="602" name="n_1mainValue【一般廃棄物処理施設】&#10;一人当たり有形固定資産（償却資産）額">
          <a:extLst>
            <a:ext uri="{FF2B5EF4-FFF2-40B4-BE49-F238E27FC236}">
              <a16:creationId xmlns:a16="http://schemas.microsoft.com/office/drawing/2014/main" id="{D2ED7C66-02C7-4CA7-8B21-3C8DCBE0C2F8}"/>
            </a:ext>
          </a:extLst>
        </xdr:cNvPr>
        <xdr:cNvSpPr txBox="1"/>
      </xdr:nvSpPr>
      <xdr:spPr>
        <a:xfrm>
          <a:off x="18944736" y="66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57205</xdr:rowOff>
    </xdr:from>
    <xdr:ext cx="534377" cy="259045"/>
    <xdr:sp macro="" textlink="">
      <xdr:nvSpPr>
        <xdr:cNvPr id="603" name="n_2mainValue【一般廃棄物処理施設】&#10;一人当たり有形固定資産（償却資産）額">
          <a:extLst>
            <a:ext uri="{FF2B5EF4-FFF2-40B4-BE49-F238E27FC236}">
              <a16:creationId xmlns:a16="http://schemas.microsoft.com/office/drawing/2014/main" id="{AE4EAB75-EB32-4956-A814-CD6D19DB7099}"/>
            </a:ext>
          </a:extLst>
        </xdr:cNvPr>
        <xdr:cNvSpPr txBox="1"/>
      </xdr:nvSpPr>
      <xdr:spPr>
        <a:xfrm>
          <a:off x="18163686" y="67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169448</xdr:rowOff>
    </xdr:from>
    <xdr:ext cx="534377" cy="259045"/>
    <xdr:sp macro="" textlink="">
      <xdr:nvSpPr>
        <xdr:cNvPr id="604" name="n_3mainValue【一般廃棄物処理施設】&#10;一人当たり有形固定資産（償却資産）額">
          <a:extLst>
            <a:ext uri="{FF2B5EF4-FFF2-40B4-BE49-F238E27FC236}">
              <a16:creationId xmlns:a16="http://schemas.microsoft.com/office/drawing/2014/main" id="{4A13ED42-BE15-46AD-ABDA-045B2B7160B1}"/>
            </a:ext>
          </a:extLst>
        </xdr:cNvPr>
        <xdr:cNvSpPr txBox="1"/>
      </xdr:nvSpPr>
      <xdr:spPr>
        <a:xfrm>
          <a:off x="17354061" y="664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2629</xdr:rowOff>
    </xdr:from>
    <xdr:ext cx="534377" cy="259045"/>
    <xdr:sp macro="" textlink="">
      <xdr:nvSpPr>
        <xdr:cNvPr id="605" name="n_4mainValue【一般廃棄物処理施設】&#10;一人当たり有形固定資産（償却資産）額">
          <a:extLst>
            <a:ext uri="{FF2B5EF4-FFF2-40B4-BE49-F238E27FC236}">
              <a16:creationId xmlns:a16="http://schemas.microsoft.com/office/drawing/2014/main" id="{1F4C7243-C05C-45C9-854A-563DFF20AAC8}"/>
            </a:ext>
          </a:extLst>
        </xdr:cNvPr>
        <xdr:cNvSpPr txBox="1"/>
      </xdr:nvSpPr>
      <xdr:spPr>
        <a:xfrm>
          <a:off x="16563486" y="66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8F0FCD3-71FE-49AD-B480-60CDC7C833C0}"/>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CAB33C26-F510-4460-A659-0B20585E6286}"/>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AB0FFE56-579D-4C8B-9669-0641E8051CDD}"/>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7C0FF9D1-EE6F-41D1-AB6D-A4FC51990BA2}"/>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E076AE17-7D76-4700-BE59-E3278D0FC5A1}"/>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730015B-24DA-430E-8B85-72D4DC382789}"/>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54EB3291-2AB9-4A27-A3DD-512193D8536B}"/>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1475B716-052F-47CC-B954-115CB914A18E}"/>
            </a:ext>
          </a:extLst>
        </xdr:cNvPr>
        <xdr:cNvSpPr/>
      </xdr:nvSpPr>
      <xdr:spPr>
        <a:xfrm>
          <a:off x="11210925" y="864870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a:extLst>
            <a:ext uri="{FF2B5EF4-FFF2-40B4-BE49-F238E27FC236}">
              <a16:creationId xmlns:a16="http://schemas.microsoft.com/office/drawing/2014/main" id="{CBFCB3C3-0774-4085-B313-FA63BE0CD038}"/>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a:extLst>
            <a:ext uri="{FF2B5EF4-FFF2-40B4-BE49-F238E27FC236}">
              <a16:creationId xmlns:a16="http://schemas.microsoft.com/office/drawing/2014/main" id="{0FF5117B-BF81-438D-9511-4A96391A4891}"/>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a:extLst>
            <a:ext uri="{FF2B5EF4-FFF2-40B4-BE49-F238E27FC236}">
              <a16:creationId xmlns:a16="http://schemas.microsoft.com/office/drawing/2014/main" id="{BF3EAEF0-B582-4AB8-893A-3EABFFB5EC7A}"/>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a:extLst>
            <a:ext uri="{FF2B5EF4-FFF2-40B4-BE49-F238E27FC236}">
              <a16:creationId xmlns:a16="http://schemas.microsoft.com/office/drawing/2014/main" id="{477249F8-C594-482E-ADF3-8AD35B96581D}"/>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a:extLst>
            <a:ext uri="{FF2B5EF4-FFF2-40B4-BE49-F238E27FC236}">
              <a16:creationId xmlns:a16="http://schemas.microsoft.com/office/drawing/2014/main" id="{27979132-0E34-4B26-8C52-52560DBEB96C}"/>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a:extLst>
            <a:ext uri="{FF2B5EF4-FFF2-40B4-BE49-F238E27FC236}">
              <a16:creationId xmlns:a16="http://schemas.microsoft.com/office/drawing/2014/main" id="{6D92536F-9DD7-44FA-BEBC-C06AD78F4F03}"/>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a:extLst>
            <a:ext uri="{FF2B5EF4-FFF2-40B4-BE49-F238E27FC236}">
              <a16:creationId xmlns:a16="http://schemas.microsoft.com/office/drawing/2014/main" id="{9533E41B-9BE9-4CBF-8077-3447CF665C9F}"/>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a:extLst>
            <a:ext uri="{FF2B5EF4-FFF2-40B4-BE49-F238E27FC236}">
              <a16:creationId xmlns:a16="http://schemas.microsoft.com/office/drawing/2014/main" id="{0495D097-B717-4352-8D9A-AF202AA5AA58}"/>
            </a:ext>
          </a:extLst>
        </xdr:cNvPr>
        <xdr:cNvSpPr/>
      </xdr:nvSpPr>
      <xdr:spPr>
        <a:xfrm>
          <a:off x="16459200" y="864870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E03E6E98-18DC-497B-B8D8-D89E9C925F20}"/>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E23FF25E-EA9B-4562-BD36-1C9496D972C8}"/>
            </a:ext>
          </a:extLst>
        </xdr:cNvPr>
        <xdr:cNvSpPr/>
      </xdr:nvSpPr>
      <xdr:spPr>
        <a:xfrm>
          <a:off x="11315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446E1F8B-6DF9-4935-A15C-8690D25CAC77}"/>
            </a:ext>
          </a:extLst>
        </xdr:cNvPr>
        <xdr:cNvSpPr/>
      </xdr:nvSpPr>
      <xdr:spPr>
        <a:xfrm>
          <a:off x="11315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131201DB-68ED-42E7-BE80-B70748168CA6}"/>
            </a:ext>
          </a:extLst>
        </xdr:cNvPr>
        <xdr:cNvSpPr/>
      </xdr:nvSpPr>
      <xdr:spPr>
        <a:xfrm>
          <a:off x="1223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387AF3C8-6246-420E-9298-F71417640472}"/>
            </a:ext>
          </a:extLst>
        </xdr:cNvPr>
        <xdr:cNvSpPr/>
      </xdr:nvSpPr>
      <xdr:spPr>
        <a:xfrm>
          <a:off x="1223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90571896-C557-4421-8128-7F73887232CC}"/>
            </a:ext>
          </a:extLst>
        </xdr:cNvPr>
        <xdr:cNvSpPr/>
      </xdr:nvSpPr>
      <xdr:spPr>
        <a:xfrm>
          <a:off x="13268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7545C3F-22FF-48C1-9CEF-40059F501659}"/>
            </a:ext>
          </a:extLst>
        </xdr:cNvPr>
        <xdr:cNvSpPr/>
      </xdr:nvSpPr>
      <xdr:spPr>
        <a:xfrm>
          <a:off x="13268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30A70497-247E-43CF-8D3F-95AC98B81F9C}"/>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7A236EBD-16C0-47E9-B6F6-BEE9DB468FAD}"/>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9E6F9B17-37E0-425B-AB47-A5DC0D1D2E03}"/>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9022654A-0AAF-49D7-B8BD-90BD0295E831}"/>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80739C56-928A-4871-A4F2-B8D6A3F0B527}"/>
            </a:ext>
          </a:extLst>
        </xdr:cNvPr>
        <xdr:cNvCxnSpPr/>
      </xdr:nvCxnSpPr>
      <xdr:spPr>
        <a:xfrm>
          <a:off x="11210925" y="1409427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DB7669B4-8E19-408B-902B-F8DB983D2E2F}"/>
            </a:ext>
          </a:extLst>
        </xdr:cNvPr>
        <xdr:cNvSpPr txBox="1"/>
      </xdr:nvSpPr>
      <xdr:spPr>
        <a:xfrm>
          <a:off x="107945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D8C17B2C-9674-4F14-95AE-407F7E57F8BB}"/>
            </a:ext>
          </a:extLst>
        </xdr:cNvPr>
        <xdr:cNvCxnSpPr/>
      </xdr:nvCxnSpPr>
      <xdr:spPr>
        <a:xfrm>
          <a:off x="11210925" y="137835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63680498-035A-4E1C-89F7-48F3CFD1D382}"/>
            </a:ext>
          </a:extLst>
        </xdr:cNvPr>
        <xdr:cNvSpPr txBox="1"/>
      </xdr:nvSpPr>
      <xdr:spPr>
        <a:xfrm>
          <a:off x="10845966" y="13657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FE0B876-29D3-4183-9057-35F1AC68858B}"/>
            </a:ext>
          </a:extLst>
        </xdr:cNvPr>
        <xdr:cNvCxnSpPr/>
      </xdr:nvCxnSpPr>
      <xdr:spPr>
        <a:xfrm>
          <a:off x="11210925" y="1347606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19D6197F-6F5D-4A6E-AB0E-6D85D7F1F99E}"/>
            </a:ext>
          </a:extLst>
        </xdr:cNvPr>
        <xdr:cNvSpPr txBox="1"/>
      </xdr:nvSpPr>
      <xdr:spPr>
        <a:xfrm>
          <a:off x="10845966"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66D1D07A-A61E-440F-AF3A-0FBE51FF2216}"/>
            </a:ext>
          </a:extLst>
        </xdr:cNvPr>
        <xdr:cNvCxnSpPr/>
      </xdr:nvCxnSpPr>
      <xdr:spPr>
        <a:xfrm>
          <a:off x="11210925" y="131748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4321AE42-E99B-417C-96D4-581E61C9D041}"/>
            </a:ext>
          </a:extLst>
        </xdr:cNvPr>
        <xdr:cNvSpPr txBox="1"/>
      </xdr:nvSpPr>
      <xdr:spPr>
        <a:xfrm>
          <a:off x="10845966"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9BAB894B-AB59-46B5-A455-748826F8ED70}"/>
            </a:ext>
          </a:extLst>
        </xdr:cNvPr>
        <xdr:cNvCxnSpPr/>
      </xdr:nvCxnSpPr>
      <xdr:spPr>
        <a:xfrm>
          <a:off x="11210925" y="128673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26DE2DAD-A1EC-48DC-8AAA-BEC63C699DFA}"/>
            </a:ext>
          </a:extLst>
        </xdr:cNvPr>
        <xdr:cNvSpPr txBox="1"/>
      </xdr:nvSpPr>
      <xdr:spPr>
        <a:xfrm>
          <a:off x="10845966" y="12728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D662AF2B-3CA4-411F-8F93-C762AA511D80}"/>
            </a:ext>
          </a:extLst>
        </xdr:cNvPr>
        <xdr:cNvCxnSpPr/>
      </xdr:nvCxnSpPr>
      <xdr:spPr>
        <a:xfrm>
          <a:off x="11210925" y="1255667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ACA60632-ACFD-4DA6-9E80-EDFEE6BF0DF1}"/>
            </a:ext>
          </a:extLst>
        </xdr:cNvPr>
        <xdr:cNvSpPr txBox="1"/>
      </xdr:nvSpPr>
      <xdr:spPr>
        <a:xfrm>
          <a:off x="10903736" y="124207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2229EE1D-5AD2-4ABD-9108-1EE05CF2EAA3}"/>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4F4C44D4-36A5-448C-8BDE-0EEAE3E28824}"/>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71D7E265-1AF7-437D-8074-153AB5207AF3}"/>
            </a:ext>
          </a:extLst>
        </xdr:cNvPr>
        <xdr:cNvCxnSpPr/>
      </xdr:nvCxnSpPr>
      <xdr:spPr>
        <a:xfrm flipV="1">
          <a:off x="14696439" y="12707076"/>
          <a:ext cx="0" cy="1387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消防施設】&#10;有形固定資産減価償却率最小値テキスト">
          <a:extLst>
            <a:ext uri="{FF2B5EF4-FFF2-40B4-BE49-F238E27FC236}">
              <a16:creationId xmlns:a16="http://schemas.microsoft.com/office/drawing/2014/main" id="{4A5D19F0-B9AE-479C-8387-CB6DE1861847}"/>
            </a:ext>
          </a:extLst>
        </xdr:cNvPr>
        <xdr:cNvSpPr txBox="1"/>
      </xdr:nvSpPr>
      <xdr:spPr>
        <a:xfrm>
          <a:off x="14735175"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503AFE25-A582-4134-A7BA-0067D2EB4723}"/>
            </a:ext>
          </a:extLst>
        </xdr:cNvPr>
        <xdr:cNvCxnSpPr/>
      </xdr:nvCxnSpPr>
      <xdr:spPr>
        <a:xfrm>
          <a:off x="14611350" y="140942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50" name="【消防施設】&#10;有形固定資産減価償却率最大値テキスト">
          <a:extLst>
            <a:ext uri="{FF2B5EF4-FFF2-40B4-BE49-F238E27FC236}">
              <a16:creationId xmlns:a16="http://schemas.microsoft.com/office/drawing/2014/main" id="{090B9099-D987-40CC-8A3F-317F1FB6222A}"/>
            </a:ext>
          </a:extLst>
        </xdr:cNvPr>
        <xdr:cNvSpPr txBox="1"/>
      </xdr:nvSpPr>
      <xdr:spPr>
        <a:xfrm>
          <a:off x="14735175" y="124854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51" name="直線コネクタ 650">
          <a:extLst>
            <a:ext uri="{FF2B5EF4-FFF2-40B4-BE49-F238E27FC236}">
              <a16:creationId xmlns:a16="http://schemas.microsoft.com/office/drawing/2014/main" id="{A063B38E-149F-40BC-A8F9-1E4DA9122ACA}"/>
            </a:ext>
          </a:extLst>
        </xdr:cNvPr>
        <xdr:cNvCxnSpPr/>
      </xdr:nvCxnSpPr>
      <xdr:spPr>
        <a:xfrm>
          <a:off x="14611350" y="127070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88191</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B7FCCCF2-598B-41DA-A068-E90F3CEA6872}"/>
            </a:ext>
          </a:extLst>
        </xdr:cNvPr>
        <xdr:cNvSpPr txBox="1"/>
      </xdr:nvSpPr>
      <xdr:spPr>
        <a:xfrm>
          <a:off x="14735175" y="13372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653" name="フローチャート: 判断 652">
          <a:extLst>
            <a:ext uri="{FF2B5EF4-FFF2-40B4-BE49-F238E27FC236}">
              <a16:creationId xmlns:a16="http://schemas.microsoft.com/office/drawing/2014/main" id="{D379216D-17B1-4C24-84CC-4462EEEDC74E}"/>
            </a:ext>
          </a:extLst>
        </xdr:cNvPr>
        <xdr:cNvSpPr/>
      </xdr:nvSpPr>
      <xdr:spPr>
        <a:xfrm>
          <a:off x="14649450" y="133939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129358</xdr:rowOff>
    </xdr:from>
    <xdr:to>
      <xdr:col>81</xdr:col>
      <xdr:colOff>101600</xdr:colOff>
      <xdr:row>83</xdr:row>
      <xdr:rowOff>59508</xdr:rowOff>
    </xdr:to>
    <xdr:sp macro="" textlink="">
      <xdr:nvSpPr>
        <xdr:cNvPr id="654" name="フローチャート: 判断 653">
          <a:extLst>
            <a:ext uri="{FF2B5EF4-FFF2-40B4-BE49-F238E27FC236}">
              <a16:creationId xmlns:a16="http://schemas.microsoft.com/office/drawing/2014/main" id="{5FD20331-B48B-4244-8C71-A267F2ECFC81}"/>
            </a:ext>
          </a:extLst>
        </xdr:cNvPr>
        <xdr:cNvSpPr/>
      </xdr:nvSpPr>
      <xdr:spPr>
        <a:xfrm>
          <a:off x="13887450" y="1341355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1995</xdr:rowOff>
    </xdr:from>
    <xdr:to>
      <xdr:col>76</xdr:col>
      <xdr:colOff>165100</xdr:colOff>
      <xdr:row>83</xdr:row>
      <xdr:rowOff>103595</xdr:rowOff>
    </xdr:to>
    <xdr:sp macro="" textlink="">
      <xdr:nvSpPr>
        <xdr:cNvPr id="655" name="フローチャート: 判断 654">
          <a:extLst>
            <a:ext uri="{FF2B5EF4-FFF2-40B4-BE49-F238E27FC236}">
              <a16:creationId xmlns:a16="http://schemas.microsoft.com/office/drawing/2014/main" id="{1A95E25C-A0E0-45EF-BF99-8C2BF7DD64D8}"/>
            </a:ext>
          </a:extLst>
        </xdr:cNvPr>
        <xdr:cNvSpPr/>
      </xdr:nvSpPr>
      <xdr:spPr>
        <a:xfrm>
          <a:off x="13096875" y="134512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33020</xdr:rowOff>
    </xdr:from>
    <xdr:to>
      <xdr:col>72</xdr:col>
      <xdr:colOff>38100</xdr:colOff>
      <xdr:row>83</xdr:row>
      <xdr:rowOff>134620</xdr:rowOff>
    </xdr:to>
    <xdr:sp macro="" textlink="">
      <xdr:nvSpPr>
        <xdr:cNvPr id="656" name="フローチャート: 判断 655">
          <a:extLst>
            <a:ext uri="{FF2B5EF4-FFF2-40B4-BE49-F238E27FC236}">
              <a16:creationId xmlns:a16="http://schemas.microsoft.com/office/drawing/2014/main" id="{A2DE5906-8B85-4C29-A3A1-E0D771284E99}"/>
            </a:ext>
          </a:extLst>
        </xdr:cNvPr>
        <xdr:cNvSpPr/>
      </xdr:nvSpPr>
      <xdr:spPr>
        <a:xfrm>
          <a:off x="12296775" y="134791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657" name="フローチャート: 判断 656">
          <a:extLst>
            <a:ext uri="{FF2B5EF4-FFF2-40B4-BE49-F238E27FC236}">
              <a16:creationId xmlns:a16="http://schemas.microsoft.com/office/drawing/2014/main" id="{6F43C104-0383-48C4-9F84-51F93A08FECC}"/>
            </a:ext>
          </a:extLst>
        </xdr:cNvPr>
        <xdr:cNvSpPr/>
      </xdr:nvSpPr>
      <xdr:spPr>
        <a:xfrm>
          <a:off x="11487150" y="133743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5653846-78B6-4560-A265-4BABAB840D39}"/>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F28B810F-7F3D-4C01-9A78-7652CF418873}"/>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D19943E7-1B9E-4123-B608-D89256212FD9}"/>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CA520F04-D861-446F-83B7-58FB73F3A2DA}"/>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15FB7BCA-B72B-4E7F-A478-144F959D2AE5}"/>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140788</xdr:rowOff>
    </xdr:from>
    <xdr:to>
      <xdr:col>85</xdr:col>
      <xdr:colOff>177800</xdr:colOff>
      <xdr:row>79</xdr:row>
      <xdr:rowOff>70938</xdr:rowOff>
    </xdr:to>
    <xdr:sp macro="" textlink="">
      <xdr:nvSpPr>
        <xdr:cNvPr id="663" name="楕円 662">
          <a:extLst>
            <a:ext uri="{FF2B5EF4-FFF2-40B4-BE49-F238E27FC236}">
              <a16:creationId xmlns:a16="http://schemas.microsoft.com/office/drawing/2014/main" id="{108AF9A4-B959-4239-BC03-5275493FF380}"/>
            </a:ext>
          </a:extLst>
        </xdr:cNvPr>
        <xdr:cNvSpPr/>
      </xdr:nvSpPr>
      <xdr:spPr>
        <a:xfrm>
          <a:off x="14649450" y="1278363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163665</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A8EAA537-9992-4CCF-A838-24CA3A4BFF4A}"/>
            </a:ext>
          </a:extLst>
        </xdr:cNvPr>
        <xdr:cNvSpPr txBox="1"/>
      </xdr:nvSpPr>
      <xdr:spPr>
        <a:xfrm>
          <a:off x="14735175" y="1263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82006</xdr:rowOff>
    </xdr:from>
    <xdr:to>
      <xdr:col>81</xdr:col>
      <xdr:colOff>101600</xdr:colOff>
      <xdr:row>85</xdr:row>
      <xdr:rowOff>12156</xdr:rowOff>
    </xdr:to>
    <xdr:sp macro="" textlink="">
      <xdr:nvSpPr>
        <xdr:cNvPr id="665" name="楕円 664">
          <a:extLst>
            <a:ext uri="{FF2B5EF4-FFF2-40B4-BE49-F238E27FC236}">
              <a16:creationId xmlns:a16="http://schemas.microsoft.com/office/drawing/2014/main" id="{9A1FA82F-3DE0-4770-AFC1-87DC6DF2C8C9}"/>
            </a:ext>
          </a:extLst>
        </xdr:cNvPr>
        <xdr:cNvSpPr/>
      </xdr:nvSpPr>
      <xdr:spPr>
        <a:xfrm>
          <a:off x="13887450" y="1369640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20138</xdr:rowOff>
    </xdr:from>
    <xdr:to>
      <xdr:col>85</xdr:col>
      <xdr:colOff>127000</xdr:colOff>
      <xdr:row>84</xdr:row>
      <xdr:rowOff>132806</xdr:rowOff>
    </xdr:to>
    <xdr:cxnSp macro="">
      <xdr:nvCxnSpPr>
        <xdr:cNvPr id="666" name="直線コネクタ 665">
          <a:extLst>
            <a:ext uri="{FF2B5EF4-FFF2-40B4-BE49-F238E27FC236}">
              <a16:creationId xmlns:a16="http://schemas.microsoft.com/office/drawing/2014/main" id="{70593A71-A36B-4C69-A0E3-8F744DA50370}"/>
            </a:ext>
          </a:extLst>
        </xdr:cNvPr>
        <xdr:cNvCxnSpPr/>
      </xdr:nvCxnSpPr>
      <xdr:spPr>
        <a:xfrm flipV="1">
          <a:off x="13935075" y="12821738"/>
          <a:ext cx="762000" cy="92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44450</xdr:rowOff>
    </xdr:from>
    <xdr:to>
      <xdr:col>76</xdr:col>
      <xdr:colOff>165100</xdr:colOff>
      <xdr:row>84</xdr:row>
      <xdr:rowOff>146050</xdr:rowOff>
    </xdr:to>
    <xdr:sp macro="" textlink="">
      <xdr:nvSpPr>
        <xdr:cNvPr id="667" name="楕円 666">
          <a:extLst>
            <a:ext uri="{FF2B5EF4-FFF2-40B4-BE49-F238E27FC236}">
              <a16:creationId xmlns:a16="http://schemas.microsoft.com/office/drawing/2014/main" id="{FD82C95F-86CA-4B90-BE02-FEE2D0D11142}"/>
            </a:ext>
          </a:extLst>
        </xdr:cNvPr>
        <xdr:cNvSpPr/>
      </xdr:nvSpPr>
      <xdr:spPr>
        <a:xfrm>
          <a:off x="13096875" y="13658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95250</xdr:rowOff>
    </xdr:from>
    <xdr:to>
      <xdr:col>81</xdr:col>
      <xdr:colOff>50800</xdr:colOff>
      <xdr:row>84</xdr:row>
      <xdr:rowOff>132806</xdr:rowOff>
    </xdr:to>
    <xdr:cxnSp macro="">
      <xdr:nvCxnSpPr>
        <xdr:cNvPr id="668" name="直線コネクタ 667">
          <a:extLst>
            <a:ext uri="{FF2B5EF4-FFF2-40B4-BE49-F238E27FC236}">
              <a16:creationId xmlns:a16="http://schemas.microsoft.com/office/drawing/2014/main" id="{72DE71CC-3C25-4479-A3FC-FF6843078748}"/>
            </a:ext>
          </a:extLst>
        </xdr:cNvPr>
        <xdr:cNvCxnSpPr/>
      </xdr:nvCxnSpPr>
      <xdr:spPr>
        <a:xfrm>
          <a:off x="13144500" y="13706475"/>
          <a:ext cx="790575"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6894</xdr:rowOff>
    </xdr:from>
    <xdr:to>
      <xdr:col>72</xdr:col>
      <xdr:colOff>38100</xdr:colOff>
      <xdr:row>84</xdr:row>
      <xdr:rowOff>108494</xdr:rowOff>
    </xdr:to>
    <xdr:sp macro="" textlink="">
      <xdr:nvSpPr>
        <xdr:cNvPr id="669" name="楕円 668">
          <a:extLst>
            <a:ext uri="{FF2B5EF4-FFF2-40B4-BE49-F238E27FC236}">
              <a16:creationId xmlns:a16="http://schemas.microsoft.com/office/drawing/2014/main" id="{8A99D036-0762-4FB4-B494-DE6FE51C42C3}"/>
            </a:ext>
          </a:extLst>
        </xdr:cNvPr>
        <xdr:cNvSpPr/>
      </xdr:nvSpPr>
      <xdr:spPr>
        <a:xfrm>
          <a:off x="12296775" y="1362129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57694</xdr:rowOff>
    </xdr:from>
    <xdr:to>
      <xdr:col>76</xdr:col>
      <xdr:colOff>114300</xdr:colOff>
      <xdr:row>84</xdr:row>
      <xdr:rowOff>95250</xdr:rowOff>
    </xdr:to>
    <xdr:cxnSp macro="">
      <xdr:nvCxnSpPr>
        <xdr:cNvPr id="670" name="直線コネクタ 669">
          <a:extLst>
            <a:ext uri="{FF2B5EF4-FFF2-40B4-BE49-F238E27FC236}">
              <a16:creationId xmlns:a16="http://schemas.microsoft.com/office/drawing/2014/main" id="{99F9A89F-070E-434A-810C-0D415A141797}"/>
            </a:ext>
          </a:extLst>
        </xdr:cNvPr>
        <xdr:cNvCxnSpPr/>
      </xdr:nvCxnSpPr>
      <xdr:spPr>
        <a:xfrm>
          <a:off x="12344400" y="13668919"/>
          <a:ext cx="8001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137523</xdr:rowOff>
    </xdr:from>
    <xdr:to>
      <xdr:col>67</xdr:col>
      <xdr:colOff>101600</xdr:colOff>
      <xdr:row>84</xdr:row>
      <xdr:rowOff>67673</xdr:rowOff>
    </xdr:to>
    <xdr:sp macro="" textlink="">
      <xdr:nvSpPr>
        <xdr:cNvPr id="671" name="楕円 670">
          <a:extLst>
            <a:ext uri="{FF2B5EF4-FFF2-40B4-BE49-F238E27FC236}">
              <a16:creationId xmlns:a16="http://schemas.microsoft.com/office/drawing/2014/main" id="{0019C4E6-D0A3-4188-8A72-6D0CFCD3AADA}"/>
            </a:ext>
          </a:extLst>
        </xdr:cNvPr>
        <xdr:cNvSpPr/>
      </xdr:nvSpPr>
      <xdr:spPr>
        <a:xfrm>
          <a:off x="11487150" y="1358999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16873</xdr:rowOff>
    </xdr:from>
    <xdr:to>
      <xdr:col>71</xdr:col>
      <xdr:colOff>177800</xdr:colOff>
      <xdr:row>84</xdr:row>
      <xdr:rowOff>57694</xdr:rowOff>
    </xdr:to>
    <xdr:cxnSp macro="">
      <xdr:nvCxnSpPr>
        <xdr:cNvPr id="672" name="直線コネクタ 671">
          <a:extLst>
            <a:ext uri="{FF2B5EF4-FFF2-40B4-BE49-F238E27FC236}">
              <a16:creationId xmlns:a16="http://schemas.microsoft.com/office/drawing/2014/main" id="{A109D006-9F6A-4055-9F9B-3CE0A4899527}"/>
            </a:ext>
          </a:extLst>
        </xdr:cNvPr>
        <xdr:cNvCxnSpPr/>
      </xdr:nvCxnSpPr>
      <xdr:spPr>
        <a:xfrm>
          <a:off x="11534775" y="13628098"/>
          <a:ext cx="809625"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76035</xdr:rowOff>
    </xdr:from>
    <xdr:ext cx="405111" cy="259045"/>
    <xdr:sp macro="" textlink="">
      <xdr:nvSpPr>
        <xdr:cNvPr id="673" name="n_1aveValue【消防施設】&#10;有形固定資産減価償却率">
          <a:extLst>
            <a:ext uri="{FF2B5EF4-FFF2-40B4-BE49-F238E27FC236}">
              <a16:creationId xmlns:a16="http://schemas.microsoft.com/office/drawing/2014/main" id="{AE764442-C653-4540-AAA4-5261A7D180E2}"/>
            </a:ext>
          </a:extLst>
        </xdr:cNvPr>
        <xdr:cNvSpPr txBox="1"/>
      </xdr:nvSpPr>
      <xdr:spPr>
        <a:xfrm>
          <a:off x="13745219" y="1320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120122</xdr:rowOff>
    </xdr:from>
    <xdr:ext cx="405111" cy="259045"/>
    <xdr:sp macro="" textlink="">
      <xdr:nvSpPr>
        <xdr:cNvPr id="674" name="n_2aveValue【消防施設】&#10;有形固定資産減価償却率">
          <a:extLst>
            <a:ext uri="{FF2B5EF4-FFF2-40B4-BE49-F238E27FC236}">
              <a16:creationId xmlns:a16="http://schemas.microsoft.com/office/drawing/2014/main" id="{E13DC831-1F5A-42A9-BCA0-236FB1B66166}"/>
            </a:ext>
          </a:extLst>
        </xdr:cNvPr>
        <xdr:cNvSpPr txBox="1"/>
      </xdr:nvSpPr>
      <xdr:spPr>
        <a:xfrm>
          <a:off x="12964169" y="1324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675" name="n_3aveValue【消防施設】&#10;有形固定資産減価償却率">
          <a:extLst>
            <a:ext uri="{FF2B5EF4-FFF2-40B4-BE49-F238E27FC236}">
              <a16:creationId xmlns:a16="http://schemas.microsoft.com/office/drawing/2014/main" id="{E90CEE90-DF96-46D7-BE9F-FE03D9893CA4}"/>
            </a:ext>
          </a:extLst>
        </xdr:cNvPr>
        <xdr:cNvSpPr txBox="1"/>
      </xdr:nvSpPr>
      <xdr:spPr>
        <a:xfrm>
          <a:off x="12164069" y="1327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676" name="n_4aveValue【消防施設】&#10;有形固定資産減価償却率">
          <a:extLst>
            <a:ext uri="{FF2B5EF4-FFF2-40B4-BE49-F238E27FC236}">
              <a16:creationId xmlns:a16="http://schemas.microsoft.com/office/drawing/2014/main" id="{1A6F7168-DF0C-4D9A-92EC-407F18F54585}"/>
            </a:ext>
          </a:extLst>
        </xdr:cNvPr>
        <xdr:cNvSpPr txBox="1"/>
      </xdr:nvSpPr>
      <xdr:spPr>
        <a:xfrm>
          <a:off x="1135444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3283</xdr:rowOff>
    </xdr:from>
    <xdr:ext cx="405111" cy="259045"/>
    <xdr:sp macro="" textlink="">
      <xdr:nvSpPr>
        <xdr:cNvPr id="677" name="n_1mainValue【消防施設】&#10;有形固定資産減価償却率">
          <a:extLst>
            <a:ext uri="{FF2B5EF4-FFF2-40B4-BE49-F238E27FC236}">
              <a16:creationId xmlns:a16="http://schemas.microsoft.com/office/drawing/2014/main" id="{D4F0D075-B252-459F-9712-642538644910}"/>
            </a:ext>
          </a:extLst>
        </xdr:cNvPr>
        <xdr:cNvSpPr txBox="1"/>
      </xdr:nvSpPr>
      <xdr:spPr>
        <a:xfrm>
          <a:off x="13745219" y="13779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137177</xdr:rowOff>
    </xdr:from>
    <xdr:ext cx="405111" cy="259045"/>
    <xdr:sp macro="" textlink="">
      <xdr:nvSpPr>
        <xdr:cNvPr id="678" name="n_2mainValue【消防施設】&#10;有形固定資産減価償却率">
          <a:extLst>
            <a:ext uri="{FF2B5EF4-FFF2-40B4-BE49-F238E27FC236}">
              <a16:creationId xmlns:a16="http://schemas.microsoft.com/office/drawing/2014/main" id="{075CCDAB-42FF-41F1-BE0E-837AA1978B10}"/>
            </a:ext>
          </a:extLst>
        </xdr:cNvPr>
        <xdr:cNvSpPr txBox="1"/>
      </xdr:nvSpPr>
      <xdr:spPr>
        <a:xfrm>
          <a:off x="12964169" y="1375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99621</xdr:rowOff>
    </xdr:from>
    <xdr:ext cx="405111" cy="259045"/>
    <xdr:sp macro="" textlink="">
      <xdr:nvSpPr>
        <xdr:cNvPr id="679" name="n_3mainValue【消防施設】&#10;有形固定資産減価償却率">
          <a:extLst>
            <a:ext uri="{FF2B5EF4-FFF2-40B4-BE49-F238E27FC236}">
              <a16:creationId xmlns:a16="http://schemas.microsoft.com/office/drawing/2014/main" id="{3202B264-48AE-430C-811D-F020359BE2E0}"/>
            </a:ext>
          </a:extLst>
        </xdr:cNvPr>
        <xdr:cNvSpPr txBox="1"/>
      </xdr:nvSpPr>
      <xdr:spPr>
        <a:xfrm>
          <a:off x="12164069" y="13714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58800</xdr:rowOff>
    </xdr:from>
    <xdr:ext cx="405111" cy="259045"/>
    <xdr:sp macro="" textlink="">
      <xdr:nvSpPr>
        <xdr:cNvPr id="680" name="n_4mainValue【消防施設】&#10;有形固定資産減価償却率">
          <a:extLst>
            <a:ext uri="{FF2B5EF4-FFF2-40B4-BE49-F238E27FC236}">
              <a16:creationId xmlns:a16="http://schemas.microsoft.com/office/drawing/2014/main" id="{7F511BF3-34A9-4BC1-9AE7-C3CA0750A00A}"/>
            </a:ext>
          </a:extLst>
        </xdr:cNvPr>
        <xdr:cNvSpPr txBox="1"/>
      </xdr:nvSpPr>
      <xdr:spPr>
        <a:xfrm>
          <a:off x="11354444" y="1367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7FE71AA7-6CF7-4A4A-AB86-CF7CE60B253F}"/>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6DF2DE2D-9E49-4C49-AA31-47EA48D4846A}"/>
            </a:ext>
          </a:extLst>
        </xdr:cNvPr>
        <xdr:cNvSpPr/>
      </xdr:nvSpPr>
      <xdr:spPr>
        <a:xfrm>
          <a:off x="16583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910B444A-09FD-456C-886F-254B242574AC}"/>
            </a:ext>
          </a:extLst>
        </xdr:cNvPr>
        <xdr:cNvSpPr/>
      </xdr:nvSpPr>
      <xdr:spPr>
        <a:xfrm>
          <a:off x="16583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87F93C4E-77EA-465B-9768-E6F68C02C5DC}"/>
            </a:ext>
          </a:extLst>
        </xdr:cNvPr>
        <xdr:cNvSpPr/>
      </xdr:nvSpPr>
      <xdr:spPr>
        <a:xfrm>
          <a:off x="174879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2CEF4A94-E9EB-4FF3-9791-40F7EB74F55F}"/>
            </a:ext>
          </a:extLst>
        </xdr:cNvPr>
        <xdr:cNvSpPr/>
      </xdr:nvSpPr>
      <xdr:spPr>
        <a:xfrm>
          <a:off x="174879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8989C01E-3E1C-4AFB-B6A5-F75D65BFF0EA}"/>
            </a:ext>
          </a:extLst>
        </xdr:cNvPr>
        <xdr:cNvSpPr/>
      </xdr:nvSpPr>
      <xdr:spPr>
        <a:xfrm>
          <a:off x="18516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59CF533C-C740-41DC-AD0D-4A0A74148275}"/>
            </a:ext>
          </a:extLst>
        </xdr:cNvPr>
        <xdr:cNvSpPr/>
      </xdr:nvSpPr>
      <xdr:spPr>
        <a:xfrm>
          <a:off x="18516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4D72785F-3FBD-4429-80D9-CACCE0187108}"/>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AA1C1CE7-591D-4594-902B-5BB8C4FD4018}"/>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27CDD8DB-68BA-42B3-BFCD-B7E5AB7999A3}"/>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4CACED5B-18C2-43B6-97C4-F101480CAC29}"/>
            </a:ext>
          </a:extLst>
        </xdr:cNvPr>
        <xdr:cNvCxnSpPr/>
      </xdr:nvCxnSpPr>
      <xdr:spPr>
        <a:xfrm>
          <a:off x="164592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1D94769E-78F5-48DC-A8E9-2DCE1B2534D6}"/>
            </a:ext>
          </a:extLst>
        </xdr:cNvPr>
        <xdr:cNvSpPr txBox="1"/>
      </xdr:nvSpPr>
      <xdr:spPr>
        <a:xfrm>
          <a:off x="160523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ACC56DD6-542A-4A8A-BF6E-7390E98C10E9}"/>
            </a:ext>
          </a:extLst>
        </xdr:cNvPr>
        <xdr:cNvCxnSpPr/>
      </xdr:nvCxnSpPr>
      <xdr:spPr>
        <a:xfrm>
          <a:off x="164592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D5033517-77CB-480E-817F-4596C70C9373}"/>
            </a:ext>
          </a:extLst>
        </xdr:cNvPr>
        <xdr:cNvSpPr txBox="1"/>
      </xdr:nvSpPr>
      <xdr:spPr>
        <a:xfrm>
          <a:off x="16052346"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5EE9585E-91D1-49B6-BEE6-B2CF90F1E71B}"/>
            </a:ext>
          </a:extLst>
        </xdr:cNvPr>
        <xdr:cNvCxnSpPr/>
      </xdr:nvCxnSpPr>
      <xdr:spPr>
        <a:xfrm>
          <a:off x="164592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3BF312FE-0365-4D96-BA7C-2BB6F7F22E21}"/>
            </a:ext>
          </a:extLst>
        </xdr:cNvPr>
        <xdr:cNvSpPr txBox="1"/>
      </xdr:nvSpPr>
      <xdr:spPr>
        <a:xfrm>
          <a:off x="16052346"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58D8A9A9-9D10-4D70-87E3-335664621546}"/>
            </a:ext>
          </a:extLst>
        </xdr:cNvPr>
        <xdr:cNvCxnSpPr/>
      </xdr:nvCxnSpPr>
      <xdr:spPr>
        <a:xfrm>
          <a:off x="164592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49FBF06F-8728-4F27-A9FE-DB1A3969B06B}"/>
            </a:ext>
          </a:extLst>
        </xdr:cNvPr>
        <xdr:cNvSpPr txBox="1"/>
      </xdr:nvSpPr>
      <xdr:spPr>
        <a:xfrm>
          <a:off x="16052346"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E1077EA2-F583-4859-83F9-51FDB00F10B9}"/>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5EDD72A5-74D1-462E-BC11-869F2FAB3BAF}"/>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BD067C28-7130-4FB5-ABC5-EB14D714156D}"/>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12954</xdr:rowOff>
    </xdr:from>
    <xdr:to>
      <xdr:col>116</xdr:col>
      <xdr:colOff>62864</xdr:colOff>
      <xdr:row>86</xdr:row>
      <xdr:rowOff>26670</xdr:rowOff>
    </xdr:to>
    <xdr:cxnSp macro="">
      <xdr:nvCxnSpPr>
        <xdr:cNvPr id="702" name="直線コネクタ 701">
          <a:extLst>
            <a:ext uri="{FF2B5EF4-FFF2-40B4-BE49-F238E27FC236}">
              <a16:creationId xmlns:a16="http://schemas.microsoft.com/office/drawing/2014/main" id="{C9738C81-1EB0-4095-BCC3-F7D3B45BFA53}"/>
            </a:ext>
          </a:extLst>
        </xdr:cNvPr>
        <xdr:cNvCxnSpPr/>
      </xdr:nvCxnSpPr>
      <xdr:spPr>
        <a:xfrm flipV="1">
          <a:off x="19954239" y="12649454"/>
          <a:ext cx="0" cy="1315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03" name="【消防施設】&#10;一人当たり面積最小値テキスト">
          <a:extLst>
            <a:ext uri="{FF2B5EF4-FFF2-40B4-BE49-F238E27FC236}">
              <a16:creationId xmlns:a16="http://schemas.microsoft.com/office/drawing/2014/main" id="{63B1FAA8-D681-44F1-8546-2F0A341E2D12}"/>
            </a:ext>
          </a:extLst>
        </xdr:cNvPr>
        <xdr:cNvSpPr txBox="1"/>
      </xdr:nvSpPr>
      <xdr:spPr>
        <a:xfrm>
          <a:off x="19992975"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04" name="直線コネクタ 703">
          <a:extLst>
            <a:ext uri="{FF2B5EF4-FFF2-40B4-BE49-F238E27FC236}">
              <a16:creationId xmlns:a16="http://schemas.microsoft.com/office/drawing/2014/main" id="{DEF90D97-B8CC-43A7-9A83-D251FD6D0457}"/>
            </a:ext>
          </a:extLst>
        </xdr:cNvPr>
        <xdr:cNvCxnSpPr/>
      </xdr:nvCxnSpPr>
      <xdr:spPr>
        <a:xfrm>
          <a:off x="19878675" y="139649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131081</xdr:rowOff>
    </xdr:from>
    <xdr:ext cx="469744" cy="259045"/>
    <xdr:sp macro="" textlink="">
      <xdr:nvSpPr>
        <xdr:cNvPr id="705" name="【消防施設】&#10;一人当たり面積最大値テキスト">
          <a:extLst>
            <a:ext uri="{FF2B5EF4-FFF2-40B4-BE49-F238E27FC236}">
              <a16:creationId xmlns:a16="http://schemas.microsoft.com/office/drawing/2014/main" id="{D15BF738-37B1-4F4E-8FB3-6C893A92E23E}"/>
            </a:ext>
          </a:extLst>
        </xdr:cNvPr>
        <xdr:cNvSpPr txBox="1"/>
      </xdr:nvSpPr>
      <xdr:spPr>
        <a:xfrm>
          <a:off x="19992975" y="1244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12954</xdr:rowOff>
    </xdr:from>
    <xdr:to>
      <xdr:col>116</xdr:col>
      <xdr:colOff>152400</xdr:colOff>
      <xdr:row>78</xdr:row>
      <xdr:rowOff>12954</xdr:rowOff>
    </xdr:to>
    <xdr:cxnSp macro="">
      <xdr:nvCxnSpPr>
        <xdr:cNvPr id="706" name="直線コネクタ 705">
          <a:extLst>
            <a:ext uri="{FF2B5EF4-FFF2-40B4-BE49-F238E27FC236}">
              <a16:creationId xmlns:a16="http://schemas.microsoft.com/office/drawing/2014/main" id="{F35761B4-2FDE-468D-8F5A-20CACA2D508C}"/>
            </a:ext>
          </a:extLst>
        </xdr:cNvPr>
        <xdr:cNvCxnSpPr/>
      </xdr:nvCxnSpPr>
      <xdr:spPr>
        <a:xfrm>
          <a:off x="19878675" y="126494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64025</xdr:rowOff>
    </xdr:from>
    <xdr:ext cx="469744" cy="259045"/>
    <xdr:sp macro="" textlink="">
      <xdr:nvSpPr>
        <xdr:cNvPr id="707" name="【消防施設】&#10;一人当たり面積平均値テキスト">
          <a:extLst>
            <a:ext uri="{FF2B5EF4-FFF2-40B4-BE49-F238E27FC236}">
              <a16:creationId xmlns:a16="http://schemas.microsoft.com/office/drawing/2014/main" id="{AF15015F-BFB6-42D5-A559-5FF4D3F5766C}"/>
            </a:ext>
          </a:extLst>
        </xdr:cNvPr>
        <xdr:cNvSpPr txBox="1"/>
      </xdr:nvSpPr>
      <xdr:spPr>
        <a:xfrm>
          <a:off x="19992975" y="13678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85598</xdr:rowOff>
    </xdr:from>
    <xdr:to>
      <xdr:col>116</xdr:col>
      <xdr:colOff>114300</xdr:colOff>
      <xdr:row>85</xdr:row>
      <xdr:rowOff>15748</xdr:rowOff>
    </xdr:to>
    <xdr:sp macro="" textlink="">
      <xdr:nvSpPr>
        <xdr:cNvPr id="708" name="フローチャート: 判断 707">
          <a:extLst>
            <a:ext uri="{FF2B5EF4-FFF2-40B4-BE49-F238E27FC236}">
              <a16:creationId xmlns:a16="http://schemas.microsoft.com/office/drawing/2014/main" id="{09ED9C09-7566-4A6F-845A-324094CED052}"/>
            </a:ext>
          </a:extLst>
        </xdr:cNvPr>
        <xdr:cNvSpPr/>
      </xdr:nvSpPr>
      <xdr:spPr>
        <a:xfrm>
          <a:off x="19897725" y="1369999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119887</xdr:rowOff>
    </xdr:from>
    <xdr:to>
      <xdr:col>112</xdr:col>
      <xdr:colOff>38100</xdr:colOff>
      <xdr:row>85</xdr:row>
      <xdr:rowOff>50037</xdr:rowOff>
    </xdr:to>
    <xdr:sp macro="" textlink="">
      <xdr:nvSpPr>
        <xdr:cNvPr id="709" name="フローチャート: 判断 708">
          <a:extLst>
            <a:ext uri="{FF2B5EF4-FFF2-40B4-BE49-F238E27FC236}">
              <a16:creationId xmlns:a16="http://schemas.microsoft.com/office/drawing/2014/main" id="{9B66DB0E-A4EB-45B2-A79B-D2B8C838EA52}"/>
            </a:ext>
          </a:extLst>
        </xdr:cNvPr>
        <xdr:cNvSpPr/>
      </xdr:nvSpPr>
      <xdr:spPr>
        <a:xfrm>
          <a:off x="19154775" y="137342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17018</xdr:rowOff>
    </xdr:from>
    <xdr:to>
      <xdr:col>107</xdr:col>
      <xdr:colOff>101600</xdr:colOff>
      <xdr:row>84</xdr:row>
      <xdr:rowOff>118618</xdr:rowOff>
    </xdr:to>
    <xdr:sp macro="" textlink="">
      <xdr:nvSpPr>
        <xdr:cNvPr id="710" name="フローチャート: 判断 709">
          <a:extLst>
            <a:ext uri="{FF2B5EF4-FFF2-40B4-BE49-F238E27FC236}">
              <a16:creationId xmlns:a16="http://schemas.microsoft.com/office/drawing/2014/main" id="{D66C90E9-9936-44B5-8EE6-5FDA51CD3DF4}"/>
            </a:ext>
          </a:extLst>
        </xdr:cNvPr>
        <xdr:cNvSpPr/>
      </xdr:nvSpPr>
      <xdr:spPr>
        <a:xfrm>
          <a:off x="18345150" y="1362824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11" name="フローチャート: 判断 710">
          <a:extLst>
            <a:ext uri="{FF2B5EF4-FFF2-40B4-BE49-F238E27FC236}">
              <a16:creationId xmlns:a16="http://schemas.microsoft.com/office/drawing/2014/main" id="{9EE4E1E0-CA29-41FC-96B8-5DE105FDB527}"/>
            </a:ext>
          </a:extLst>
        </xdr:cNvPr>
        <xdr:cNvSpPr/>
      </xdr:nvSpPr>
      <xdr:spPr>
        <a:xfrm>
          <a:off x="17554575" y="1362278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12" name="フローチャート: 判断 711">
          <a:extLst>
            <a:ext uri="{FF2B5EF4-FFF2-40B4-BE49-F238E27FC236}">
              <a16:creationId xmlns:a16="http://schemas.microsoft.com/office/drawing/2014/main" id="{92548037-F20F-49B5-993F-84F919685727}"/>
            </a:ext>
          </a:extLst>
        </xdr:cNvPr>
        <xdr:cNvSpPr/>
      </xdr:nvSpPr>
      <xdr:spPr>
        <a:xfrm>
          <a:off x="16754475" y="137325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B7B89533-5322-4C20-9DEF-EE149EAA8F27}"/>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BF29A7C-7A23-45A4-8FCE-5E9859F5E3A6}"/>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5F4A7835-E9A2-4CEE-8CF0-67486AED38AA}"/>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C379E693-F078-4179-9CD4-B6EF50BE086A}"/>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1B07B76-7B95-4EA5-9010-5CE9C0BCD70F}"/>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718" name="楕円 717">
          <a:extLst>
            <a:ext uri="{FF2B5EF4-FFF2-40B4-BE49-F238E27FC236}">
              <a16:creationId xmlns:a16="http://schemas.microsoft.com/office/drawing/2014/main" id="{7A27F9EE-5A73-4B11-B66F-206F107E1B78}"/>
            </a:ext>
          </a:extLst>
        </xdr:cNvPr>
        <xdr:cNvSpPr/>
      </xdr:nvSpPr>
      <xdr:spPr>
        <a:xfrm>
          <a:off x="19897725" y="1359890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1033</xdr:rowOff>
    </xdr:from>
    <xdr:ext cx="469744" cy="259045"/>
    <xdr:sp macro="" textlink="">
      <xdr:nvSpPr>
        <xdr:cNvPr id="719" name="【消防施設】&#10;一人当たり面積該当値テキスト">
          <a:extLst>
            <a:ext uri="{FF2B5EF4-FFF2-40B4-BE49-F238E27FC236}">
              <a16:creationId xmlns:a16="http://schemas.microsoft.com/office/drawing/2014/main" id="{1394A240-9989-4BE0-8906-A9B4D33B8C78}"/>
            </a:ext>
          </a:extLst>
        </xdr:cNvPr>
        <xdr:cNvSpPr txBox="1"/>
      </xdr:nvSpPr>
      <xdr:spPr>
        <a:xfrm>
          <a:off x="19992975" y="1345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135889</xdr:rowOff>
    </xdr:from>
    <xdr:to>
      <xdr:col>112</xdr:col>
      <xdr:colOff>38100</xdr:colOff>
      <xdr:row>85</xdr:row>
      <xdr:rowOff>66039</xdr:rowOff>
    </xdr:to>
    <xdr:sp macro="" textlink="">
      <xdr:nvSpPr>
        <xdr:cNvPr id="720" name="楕円 719">
          <a:extLst>
            <a:ext uri="{FF2B5EF4-FFF2-40B4-BE49-F238E27FC236}">
              <a16:creationId xmlns:a16="http://schemas.microsoft.com/office/drawing/2014/main" id="{37CA1A8C-8357-4FAA-8D3B-938F2001774A}"/>
            </a:ext>
          </a:extLst>
        </xdr:cNvPr>
        <xdr:cNvSpPr/>
      </xdr:nvSpPr>
      <xdr:spPr>
        <a:xfrm>
          <a:off x="19154775" y="137471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28956</xdr:rowOff>
    </xdr:from>
    <xdr:to>
      <xdr:col>116</xdr:col>
      <xdr:colOff>63500</xdr:colOff>
      <xdr:row>85</xdr:row>
      <xdr:rowOff>15239</xdr:rowOff>
    </xdr:to>
    <xdr:cxnSp macro="">
      <xdr:nvCxnSpPr>
        <xdr:cNvPr id="721" name="直線コネクタ 720">
          <a:extLst>
            <a:ext uri="{FF2B5EF4-FFF2-40B4-BE49-F238E27FC236}">
              <a16:creationId xmlns:a16="http://schemas.microsoft.com/office/drawing/2014/main" id="{AE354A0E-895A-4C69-96E8-9F9BC93E027B}"/>
            </a:ext>
          </a:extLst>
        </xdr:cNvPr>
        <xdr:cNvCxnSpPr/>
      </xdr:nvCxnSpPr>
      <xdr:spPr>
        <a:xfrm flipV="1">
          <a:off x="19202400" y="13637006"/>
          <a:ext cx="752475" cy="14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722" name="楕円 721">
          <a:extLst>
            <a:ext uri="{FF2B5EF4-FFF2-40B4-BE49-F238E27FC236}">
              <a16:creationId xmlns:a16="http://schemas.microsoft.com/office/drawing/2014/main" id="{E9589E48-B411-41E6-A123-FC55FCB54782}"/>
            </a:ext>
          </a:extLst>
        </xdr:cNvPr>
        <xdr:cNvSpPr/>
      </xdr:nvSpPr>
      <xdr:spPr>
        <a:xfrm>
          <a:off x="18345150" y="1375257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15239</xdr:rowOff>
    </xdr:from>
    <xdr:to>
      <xdr:col>111</xdr:col>
      <xdr:colOff>177800</xdr:colOff>
      <xdr:row>85</xdr:row>
      <xdr:rowOff>17526</xdr:rowOff>
    </xdr:to>
    <xdr:cxnSp macro="">
      <xdr:nvCxnSpPr>
        <xdr:cNvPr id="723" name="直線コネクタ 722">
          <a:extLst>
            <a:ext uri="{FF2B5EF4-FFF2-40B4-BE49-F238E27FC236}">
              <a16:creationId xmlns:a16="http://schemas.microsoft.com/office/drawing/2014/main" id="{D62236EB-3EFF-4491-9E46-D7FF0EFEC6A1}"/>
            </a:ext>
          </a:extLst>
        </xdr:cNvPr>
        <xdr:cNvCxnSpPr/>
      </xdr:nvCxnSpPr>
      <xdr:spPr>
        <a:xfrm flipV="1">
          <a:off x="18392775" y="13785214"/>
          <a:ext cx="809625"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138176</xdr:rowOff>
    </xdr:from>
    <xdr:to>
      <xdr:col>102</xdr:col>
      <xdr:colOff>165100</xdr:colOff>
      <xdr:row>85</xdr:row>
      <xdr:rowOff>68326</xdr:rowOff>
    </xdr:to>
    <xdr:sp macro="" textlink="">
      <xdr:nvSpPr>
        <xdr:cNvPr id="724" name="楕円 723">
          <a:extLst>
            <a:ext uri="{FF2B5EF4-FFF2-40B4-BE49-F238E27FC236}">
              <a16:creationId xmlns:a16="http://schemas.microsoft.com/office/drawing/2014/main" id="{39F2FE06-C3CF-416F-8290-A0ABB958E653}"/>
            </a:ext>
          </a:extLst>
        </xdr:cNvPr>
        <xdr:cNvSpPr/>
      </xdr:nvSpPr>
      <xdr:spPr>
        <a:xfrm>
          <a:off x="17554575" y="1375257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17526</xdr:rowOff>
    </xdr:from>
    <xdr:to>
      <xdr:col>107</xdr:col>
      <xdr:colOff>50800</xdr:colOff>
      <xdr:row>85</xdr:row>
      <xdr:rowOff>17526</xdr:rowOff>
    </xdr:to>
    <xdr:cxnSp macro="">
      <xdr:nvCxnSpPr>
        <xdr:cNvPr id="725" name="直線コネクタ 724">
          <a:extLst>
            <a:ext uri="{FF2B5EF4-FFF2-40B4-BE49-F238E27FC236}">
              <a16:creationId xmlns:a16="http://schemas.microsoft.com/office/drawing/2014/main" id="{8867D27A-AD96-4B31-BD82-7D708000271A}"/>
            </a:ext>
          </a:extLst>
        </xdr:cNvPr>
        <xdr:cNvCxnSpPr/>
      </xdr:nvCxnSpPr>
      <xdr:spPr>
        <a:xfrm>
          <a:off x="17602200" y="1379067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140463</xdr:rowOff>
    </xdr:from>
    <xdr:to>
      <xdr:col>98</xdr:col>
      <xdr:colOff>38100</xdr:colOff>
      <xdr:row>85</xdr:row>
      <xdr:rowOff>70613</xdr:rowOff>
    </xdr:to>
    <xdr:sp macro="" textlink="">
      <xdr:nvSpPr>
        <xdr:cNvPr id="726" name="楕円 725">
          <a:extLst>
            <a:ext uri="{FF2B5EF4-FFF2-40B4-BE49-F238E27FC236}">
              <a16:creationId xmlns:a16="http://schemas.microsoft.com/office/drawing/2014/main" id="{E73E0D98-6853-41A4-8359-6E1DFC19E3AA}"/>
            </a:ext>
          </a:extLst>
        </xdr:cNvPr>
        <xdr:cNvSpPr/>
      </xdr:nvSpPr>
      <xdr:spPr>
        <a:xfrm>
          <a:off x="16754475" y="1375486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17526</xdr:rowOff>
    </xdr:from>
    <xdr:to>
      <xdr:col>102</xdr:col>
      <xdr:colOff>114300</xdr:colOff>
      <xdr:row>85</xdr:row>
      <xdr:rowOff>19813</xdr:rowOff>
    </xdr:to>
    <xdr:cxnSp macro="">
      <xdr:nvCxnSpPr>
        <xdr:cNvPr id="727" name="直線コネクタ 726">
          <a:extLst>
            <a:ext uri="{FF2B5EF4-FFF2-40B4-BE49-F238E27FC236}">
              <a16:creationId xmlns:a16="http://schemas.microsoft.com/office/drawing/2014/main" id="{3CCDA2A5-1904-4C0E-BFBB-4DDEE65CECFC}"/>
            </a:ext>
          </a:extLst>
        </xdr:cNvPr>
        <xdr:cNvCxnSpPr/>
      </xdr:nvCxnSpPr>
      <xdr:spPr>
        <a:xfrm flipV="1">
          <a:off x="16802100" y="13790676"/>
          <a:ext cx="8001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66564</xdr:rowOff>
    </xdr:from>
    <xdr:ext cx="469744" cy="259045"/>
    <xdr:sp macro="" textlink="">
      <xdr:nvSpPr>
        <xdr:cNvPr id="728" name="n_1aveValue【消防施設】&#10;一人当たり面積">
          <a:extLst>
            <a:ext uri="{FF2B5EF4-FFF2-40B4-BE49-F238E27FC236}">
              <a16:creationId xmlns:a16="http://schemas.microsoft.com/office/drawing/2014/main" id="{501D4EE0-9339-40D6-B474-A4FC052D388F}"/>
            </a:ext>
          </a:extLst>
        </xdr:cNvPr>
        <xdr:cNvSpPr txBox="1"/>
      </xdr:nvSpPr>
      <xdr:spPr>
        <a:xfrm>
          <a:off x="18983402" y="1351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135145</xdr:rowOff>
    </xdr:from>
    <xdr:ext cx="469744" cy="259045"/>
    <xdr:sp macro="" textlink="">
      <xdr:nvSpPr>
        <xdr:cNvPr id="729" name="n_2aveValue【消防施設】&#10;一人当たり面積">
          <a:extLst>
            <a:ext uri="{FF2B5EF4-FFF2-40B4-BE49-F238E27FC236}">
              <a16:creationId xmlns:a16="http://schemas.microsoft.com/office/drawing/2014/main" id="{A1DE6982-72EF-4A6F-8ADD-0DFC92FA440E}"/>
            </a:ext>
          </a:extLst>
        </xdr:cNvPr>
        <xdr:cNvSpPr txBox="1"/>
      </xdr:nvSpPr>
      <xdr:spPr>
        <a:xfrm>
          <a:off x="18183302" y="1342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30" name="n_3aveValue【消防施設】&#10;一人当たり面積">
          <a:extLst>
            <a:ext uri="{FF2B5EF4-FFF2-40B4-BE49-F238E27FC236}">
              <a16:creationId xmlns:a16="http://schemas.microsoft.com/office/drawing/2014/main" id="{670D799A-7176-444E-AEF1-C37E0C7314BB}"/>
            </a:ext>
          </a:extLst>
        </xdr:cNvPr>
        <xdr:cNvSpPr txBox="1"/>
      </xdr:nvSpPr>
      <xdr:spPr>
        <a:xfrm>
          <a:off x="17383202" y="134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71138</xdr:rowOff>
    </xdr:from>
    <xdr:ext cx="469744" cy="259045"/>
    <xdr:sp macro="" textlink="">
      <xdr:nvSpPr>
        <xdr:cNvPr id="731" name="n_4aveValue【消防施設】&#10;一人当たり面積">
          <a:extLst>
            <a:ext uri="{FF2B5EF4-FFF2-40B4-BE49-F238E27FC236}">
              <a16:creationId xmlns:a16="http://schemas.microsoft.com/office/drawing/2014/main" id="{B856DA10-C2F1-494E-B476-CB4271CEF4FD}"/>
            </a:ext>
          </a:extLst>
        </xdr:cNvPr>
        <xdr:cNvSpPr txBox="1"/>
      </xdr:nvSpPr>
      <xdr:spPr>
        <a:xfrm>
          <a:off x="16592627" y="1351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57166</xdr:rowOff>
    </xdr:from>
    <xdr:ext cx="469744" cy="259045"/>
    <xdr:sp macro="" textlink="">
      <xdr:nvSpPr>
        <xdr:cNvPr id="732" name="n_1mainValue【消防施設】&#10;一人当たり面積">
          <a:extLst>
            <a:ext uri="{FF2B5EF4-FFF2-40B4-BE49-F238E27FC236}">
              <a16:creationId xmlns:a16="http://schemas.microsoft.com/office/drawing/2014/main" id="{A4BC9218-5395-40F0-BCE0-549933AD2AE5}"/>
            </a:ext>
          </a:extLst>
        </xdr:cNvPr>
        <xdr:cNvSpPr txBox="1"/>
      </xdr:nvSpPr>
      <xdr:spPr>
        <a:xfrm>
          <a:off x="18983402" y="1383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733" name="n_2mainValue【消防施設】&#10;一人当たり面積">
          <a:extLst>
            <a:ext uri="{FF2B5EF4-FFF2-40B4-BE49-F238E27FC236}">
              <a16:creationId xmlns:a16="http://schemas.microsoft.com/office/drawing/2014/main" id="{2F27961C-2223-4C35-9FB3-FCA1DAAF048F}"/>
            </a:ext>
          </a:extLst>
        </xdr:cNvPr>
        <xdr:cNvSpPr txBox="1"/>
      </xdr:nvSpPr>
      <xdr:spPr>
        <a:xfrm>
          <a:off x="18183302" y="1383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59453</xdr:rowOff>
    </xdr:from>
    <xdr:ext cx="469744" cy="259045"/>
    <xdr:sp macro="" textlink="">
      <xdr:nvSpPr>
        <xdr:cNvPr id="734" name="n_3mainValue【消防施設】&#10;一人当たり面積">
          <a:extLst>
            <a:ext uri="{FF2B5EF4-FFF2-40B4-BE49-F238E27FC236}">
              <a16:creationId xmlns:a16="http://schemas.microsoft.com/office/drawing/2014/main" id="{29B1C960-C25B-455F-99EC-99FE0A343C60}"/>
            </a:ext>
          </a:extLst>
        </xdr:cNvPr>
        <xdr:cNvSpPr txBox="1"/>
      </xdr:nvSpPr>
      <xdr:spPr>
        <a:xfrm>
          <a:off x="17383202" y="1383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61740</xdr:rowOff>
    </xdr:from>
    <xdr:ext cx="469744" cy="259045"/>
    <xdr:sp macro="" textlink="">
      <xdr:nvSpPr>
        <xdr:cNvPr id="735" name="n_4mainValue【消防施設】&#10;一人当たり面積">
          <a:extLst>
            <a:ext uri="{FF2B5EF4-FFF2-40B4-BE49-F238E27FC236}">
              <a16:creationId xmlns:a16="http://schemas.microsoft.com/office/drawing/2014/main" id="{5EA5548F-2F20-4775-8DB5-E411D10F0A9C}"/>
            </a:ext>
          </a:extLst>
        </xdr:cNvPr>
        <xdr:cNvSpPr txBox="1"/>
      </xdr:nvSpPr>
      <xdr:spPr>
        <a:xfrm>
          <a:off x="16592627" y="1383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C8490D4C-05B9-4DBC-B326-E07891D2EFF8}"/>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B24062A2-773C-4719-94C9-68762EDCB88A}"/>
            </a:ext>
          </a:extLst>
        </xdr:cNvPr>
        <xdr:cNvSpPr/>
      </xdr:nvSpPr>
      <xdr:spPr>
        <a:xfrm>
          <a:off x="11315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EC682BB5-96B6-4CCE-9B6B-CF0284BB4006}"/>
            </a:ext>
          </a:extLst>
        </xdr:cNvPr>
        <xdr:cNvSpPr/>
      </xdr:nvSpPr>
      <xdr:spPr>
        <a:xfrm>
          <a:off x="11315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5940A5BB-7A27-4992-BF4A-BE1BDA1ABE36}"/>
            </a:ext>
          </a:extLst>
        </xdr:cNvPr>
        <xdr:cNvSpPr/>
      </xdr:nvSpPr>
      <xdr:spPr>
        <a:xfrm>
          <a:off x="1223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17FAFFFA-DFA2-40DF-B43A-D0697E59A435}"/>
            </a:ext>
          </a:extLst>
        </xdr:cNvPr>
        <xdr:cNvSpPr/>
      </xdr:nvSpPr>
      <xdr:spPr>
        <a:xfrm>
          <a:off x="1223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59EF79C2-AB25-487E-9E94-3C053187C5C5}"/>
            </a:ext>
          </a:extLst>
        </xdr:cNvPr>
        <xdr:cNvSpPr/>
      </xdr:nvSpPr>
      <xdr:spPr>
        <a:xfrm>
          <a:off x="1326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842FA759-7CF3-4C96-A66E-DE3D9DE097C1}"/>
            </a:ext>
          </a:extLst>
        </xdr:cNvPr>
        <xdr:cNvSpPr/>
      </xdr:nvSpPr>
      <xdr:spPr>
        <a:xfrm>
          <a:off x="1326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199E7649-29B9-42BD-9FC1-7DB2B9410F4C}"/>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F3BA1937-FB7C-4D02-884C-5A4426763E74}"/>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AD0653B4-4DA4-4A99-97B2-FABB3CFD7F39}"/>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E5894680-6EDE-4BE9-BB56-D057E2AFC3E3}"/>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8051DCE6-1732-4D15-8BBC-6B5396EDE005}"/>
            </a:ext>
          </a:extLst>
        </xdr:cNvPr>
        <xdr:cNvCxnSpPr/>
      </xdr:nvCxnSpPr>
      <xdr:spPr>
        <a:xfrm>
          <a:off x="11210925" y="1786617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A0C27836-C6D9-4CE4-9168-08C1AF3DD869}"/>
            </a:ext>
          </a:extLst>
        </xdr:cNvPr>
        <xdr:cNvSpPr txBox="1"/>
      </xdr:nvSpPr>
      <xdr:spPr>
        <a:xfrm>
          <a:off x="10794546"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2F4EE415-FB08-46B0-93FC-58C7241BC707}"/>
            </a:ext>
          </a:extLst>
        </xdr:cNvPr>
        <xdr:cNvCxnSpPr/>
      </xdr:nvCxnSpPr>
      <xdr:spPr>
        <a:xfrm>
          <a:off x="11210925" y="175364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99CC6C2B-A354-43E8-AB3C-16170661B6E6}"/>
            </a:ext>
          </a:extLst>
        </xdr:cNvPr>
        <xdr:cNvSpPr txBox="1"/>
      </xdr:nvSpPr>
      <xdr:spPr>
        <a:xfrm>
          <a:off x="10845966"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9B6FA3DD-E0FF-4C29-A113-5B3736830B9E}"/>
            </a:ext>
          </a:extLst>
        </xdr:cNvPr>
        <xdr:cNvCxnSpPr/>
      </xdr:nvCxnSpPr>
      <xdr:spPr>
        <a:xfrm>
          <a:off x="11210925" y="1720986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FAFABE2B-F4F6-43D2-9B30-A48D7B668051}"/>
            </a:ext>
          </a:extLst>
        </xdr:cNvPr>
        <xdr:cNvSpPr txBox="1"/>
      </xdr:nvSpPr>
      <xdr:spPr>
        <a:xfrm>
          <a:off x="10845966"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51302EC3-3C89-487A-908E-D80B66129204}"/>
            </a:ext>
          </a:extLst>
        </xdr:cNvPr>
        <xdr:cNvCxnSpPr/>
      </xdr:nvCxnSpPr>
      <xdr:spPr>
        <a:xfrm>
          <a:off x="11210925" y="1688963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5B7486DA-5CA5-4FFD-B638-36A9671DC538}"/>
            </a:ext>
          </a:extLst>
        </xdr:cNvPr>
        <xdr:cNvSpPr txBox="1"/>
      </xdr:nvSpPr>
      <xdr:spPr>
        <a:xfrm>
          <a:off x="10845966"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C4077CA0-103C-47A2-BC58-21A8CA146BF9}"/>
            </a:ext>
          </a:extLst>
        </xdr:cNvPr>
        <xdr:cNvCxnSpPr/>
      </xdr:nvCxnSpPr>
      <xdr:spPr>
        <a:xfrm>
          <a:off x="11210925" y="165630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DDA42736-FA85-40F2-BA85-0B0CF9F01CFA}"/>
            </a:ext>
          </a:extLst>
        </xdr:cNvPr>
        <xdr:cNvSpPr txBox="1"/>
      </xdr:nvSpPr>
      <xdr:spPr>
        <a:xfrm>
          <a:off x="10845966"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4A9120BD-0435-4F1B-9B90-71D2D4791C98}"/>
            </a:ext>
          </a:extLst>
        </xdr:cNvPr>
        <xdr:cNvCxnSpPr/>
      </xdr:nvCxnSpPr>
      <xdr:spPr>
        <a:xfrm>
          <a:off x="11210925" y="1623332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FA7C097-1128-40EB-908A-D0B8CDFF5A0C}"/>
            </a:ext>
          </a:extLst>
        </xdr:cNvPr>
        <xdr:cNvSpPr txBox="1"/>
      </xdr:nvSpPr>
      <xdr:spPr>
        <a:xfrm>
          <a:off x="10903736" y="160879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CF9B772A-3173-479B-AAED-27D40B226D2B}"/>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2993FBF7-6186-4C33-8D64-210672DFB7AF}"/>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89263</xdr:rowOff>
    </xdr:from>
    <xdr:to>
      <xdr:col>85</xdr:col>
      <xdr:colOff>126364</xdr:colOff>
      <xdr:row>109</xdr:row>
      <xdr:rowOff>9252</xdr:rowOff>
    </xdr:to>
    <xdr:cxnSp macro="">
      <xdr:nvCxnSpPr>
        <xdr:cNvPr id="761" name="直線コネクタ 760">
          <a:extLst>
            <a:ext uri="{FF2B5EF4-FFF2-40B4-BE49-F238E27FC236}">
              <a16:creationId xmlns:a16="http://schemas.microsoft.com/office/drawing/2014/main" id="{24C10D53-7C24-4354-A28F-371746620A86}"/>
            </a:ext>
          </a:extLst>
        </xdr:cNvPr>
        <xdr:cNvCxnSpPr/>
      </xdr:nvCxnSpPr>
      <xdr:spPr>
        <a:xfrm flipV="1">
          <a:off x="14696439" y="16373838"/>
          <a:ext cx="0" cy="146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13079</xdr:rowOff>
    </xdr:from>
    <xdr:ext cx="405111" cy="259045"/>
    <xdr:sp macro="" textlink="">
      <xdr:nvSpPr>
        <xdr:cNvPr id="762" name="【庁舎】&#10;有形固定資産減価償却率最小値テキスト">
          <a:extLst>
            <a:ext uri="{FF2B5EF4-FFF2-40B4-BE49-F238E27FC236}">
              <a16:creationId xmlns:a16="http://schemas.microsoft.com/office/drawing/2014/main" id="{9C2A3710-F361-4417-8425-416A5BAA534B}"/>
            </a:ext>
          </a:extLst>
        </xdr:cNvPr>
        <xdr:cNvSpPr txBox="1"/>
      </xdr:nvSpPr>
      <xdr:spPr>
        <a:xfrm>
          <a:off x="14735175" y="178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9252</xdr:rowOff>
    </xdr:from>
    <xdr:to>
      <xdr:col>86</xdr:col>
      <xdr:colOff>25400</xdr:colOff>
      <xdr:row>109</xdr:row>
      <xdr:rowOff>9252</xdr:rowOff>
    </xdr:to>
    <xdr:cxnSp macro="">
      <xdr:nvCxnSpPr>
        <xdr:cNvPr id="763" name="直線コネクタ 762">
          <a:extLst>
            <a:ext uri="{FF2B5EF4-FFF2-40B4-BE49-F238E27FC236}">
              <a16:creationId xmlns:a16="http://schemas.microsoft.com/office/drawing/2014/main" id="{45808F26-18B8-485F-976D-9DADF0DE6434}"/>
            </a:ext>
          </a:extLst>
        </xdr:cNvPr>
        <xdr:cNvCxnSpPr/>
      </xdr:nvCxnSpPr>
      <xdr:spPr>
        <a:xfrm>
          <a:off x="14611350" y="1784322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35940</xdr:rowOff>
    </xdr:from>
    <xdr:ext cx="340478" cy="259045"/>
    <xdr:sp macro="" textlink="">
      <xdr:nvSpPr>
        <xdr:cNvPr id="764" name="【庁舎】&#10;有形固定資産減価償却率最大値テキスト">
          <a:extLst>
            <a:ext uri="{FF2B5EF4-FFF2-40B4-BE49-F238E27FC236}">
              <a16:creationId xmlns:a16="http://schemas.microsoft.com/office/drawing/2014/main" id="{060FC8D9-E5F3-4B0E-AD6E-BF70E8C09995}"/>
            </a:ext>
          </a:extLst>
        </xdr:cNvPr>
        <xdr:cNvSpPr txBox="1"/>
      </xdr:nvSpPr>
      <xdr:spPr>
        <a:xfrm>
          <a:off x="14735175" y="161522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89263</xdr:rowOff>
    </xdr:from>
    <xdr:to>
      <xdr:col>86</xdr:col>
      <xdr:colOff>25400</xdr:colOff>
      <xdr:row>100</xdr:row>
      <xdr:rowOff>89263</xdr:rowOff>
    </xdr:to>
    <xdr:cxnSp macro="">
      <xdr:nvCxnSpPr>
        <xdr:cNvPr id="765" name="直線コネクタ 764">
          <a:extLst>
            <a:ext uri="{FF2B5EF4-FFF2-40B4-BE49-F238E27FC236}">
              <a16:creationId xmlns:a16="http://schemas.microsoft.com/office/drawing/2014/main" id="{11982622-8142-4CC3-A00E-06B206042E04}"/>
            </a:ext>
          </a:extLst>
        </xdr:cNvPr>
        <xdr:cNvCxnSpPr/>
      </xdr:nvCxnSpPr>
      <xdr:spPr>
        <a:xfrm>
          <a:off x="14611350" y="163738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766" name="【庁舎】&#10;有形固定資産減価償却率平均値テキスト">
          <a:extLst>
            <a:ext uri="{FF2B5EF4-FFF2-40B4-BE49-F238E27FC236}">
              <a16:creationId xmlns:a16="http://schemas.microsoft.com/office/drawing/2014/main" id="{BA784148-F9A6-4060-AA8F-20EFBDA8D134}"/>
            </a:ext>
          </a:extLst>
        </xdr:cNvPr>
        <xdr:cNvSpPr txBox="1"/>
      </xdr:nvSpPr>
      <xdr:spPr>
        <a:xfrm>
          <a:off x="14735175" y="16869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67" name="フローチャート: 判断 766">
          <a:extLst>
            <a:ext uri="{FF2B5EF4-FFF2-40B4-BE49-F238E27FC236}">
              <a16:creationId xmlns:a16="http://schemas.microsoft.com/office/drawing/2014/main" id="{855AFC58-2773-43A3-82ED-663EDCDE3B1C}"/>
            </a:ext>
          </a:extLst>
        </xdr:cNvPr>
        <xdr:cNvSpPr/>
      </xdr:nvSpPr>
      <xdr:spPr>
        <a:xfrm>
          <a:off x="14649450" y="1701845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768" name="フローチャート: 判断 767">
          <a:extLst>
            <a:ext uri="{FF2B5EF4-FFF2-40B4-BE49-F238E27FC236}">
              <a16:creationId xmlns:a16="http://schemas.microsoft.com/office/drawing/2014/main" id="{DB000FE7-4B9D-4DC1-868F-FF765BE60CFE}"/>
            </a:ext>
          </a:extLst>
        </xdr:cNvPr>
        <xdr:cNvSpPr/>
      </xdr:nvSpPr>
      <xdr:spPr>
        <a:xfrm>
          <a:off x="13887450" y="1701845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111942</xdr:rowOff>
    </xdr:from>
    <xdr:to>
      <xdr:col>76</xdr:col>
      <xdr:colOff>165100</xdr:colOff>
      <xdr:row>105</xdr:row>
      <xdr:rowOff>42092</xdr:rowOff>
    </xdr:to>
    <xdr:sp macro="" textlink="">
      <xdr:nvSpPr>
        <xdr:cNvPr id="769" name="フローチャート: 判断 768">
          <a:extLst>
            <a:ext uri="{FF2B5EF4-FFF2-40B4-BE49-F238E27FC236}">
              <a16:creationId xmlns:a16="http://schemas.microsoft.com/office/drawing/2014/main" id="{FD5EB677-C184-4E8D-9550-32E8E99AE7ED}"/>
            </a:ext>
          </a:extLst>
        </xdr:cNvPr>
        <xdr:cNvSpPr/>
      </xdr:nvSpPr>
      <xdr:spPr>
        <a:xfrm>
          <a:off x="13096875" y="170854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770" name="フローチャート: 判断 769">
          <a:extLst>
            <a:ext uri="{FF2B5EF4-FFF2-40B4-BE49-F238E27FC236}">
              <a16:creationId xmlns:a16="http://schemas.microsoft.com/office/drawing/2014/main" id="{3E08E008-EF39-4DF0-B17C-DA79852FCB24}"/>
            </a:ext>
          </a:extLst>
        </xdr:cNvPr>
        <xdr:cNvSpPr/>
      </xdr:nvSpPr>
      <xdr:spPr>
        <a:xfrm>
          <a:off x="12296775" y="1713456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771" name="フローチャート: 判断 770">
          <a:extLst>
            <a:ext uri="{FF2B5EF4-FFF2-40B4-BE49-F238E27FC236}">
              <a16:creationId xmlns:a16="http://schemas.microsoft.com/office/drawing/2014/main" id="{E326D87B-5EF5-4F87-B38B-0B18C5F71DBC}"/>
            </a:ext>
          </a:extLst>
        </xdr:cNvPr>
        <xdr:cNvSpPr/>
      </xdr:nvSpPr>
      <xdr:spPr>
        <a:xfrm>
          <a:off x="11487150" y="1714264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7E83AEFC-C29A-4602-8207-92B1C30839EB}"/>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AFDAECCA-32C7-4991-9230-804F3D775EF6}"/>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70FE004D-A7E0-4177-BF03-C69DEEEB6CC0}"/>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D0AB027D-9B94-4A2A-81D7-27AF18635635}"/>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CC0DC6DB-CB65-4C77-BAE2-2B24C9404EE6}"/>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12337</xdr:rowOff>
    </xdr:from>
    <xdr:to>
      <xdr:col>85</xdr:col>
      <xdr:colOff>177800</xdr:colOff>
      <xdr:row>108</xdr:row>
      <xdr:rowOff>113937</xdr:rowOff>
    </xdr:to>
    <xdr:sp macro="" textlink="">
      <xdr:nvSpPr>
        <xdr:cNvPr id="777" name="楕円 776">
          <a:extLst>
            <a:ext uri="{FF2B5EF4-FFF2-40B4-BE49-F238E27FC236}">
              <a16:creationId xmlns:a16="http://schemas.microsoft.com/office/drawing/2014/main" id="{319C954A-E8B4-42FE-B3EB-196460AF17BC}"/>
            </a:ext>
          </a:extLst>
        </xdr:cNvPr>
        <xdr:cNvSpPr/>
      </xdr:nvSpPr>
      <xdr:spPr>
        <a:xfrm>
          <a:off x="14649450" y="1766851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98714</xdr:rowOff>
    </xdr:from>
    <xdr:ext cx="405111" cy="259045"/>
    <xdr:sp macro="" textlink="">
      <xdr:nvSpPr>
        <xdr:cNvPr id="778" name="【庁舎】&#10;有形固定資産減価償却率該当値テキスト">
          <a:extLst>
            <a:ext uri="{FF2B5EF4-FFF2-40B4-BE49-F238E27FC236}">
              <a16:creationId xmlns:a16="http://schemas.microsoft.com/office/drawing/2014/main" id="{C5419896-E88C-4A8E-8B4D-A22A741D1D32}"/>
            </a:ext>
          </a:extLst>
        </xdr:cNvPr>
        <xdr:cNvSpPr txBox="1"/>
      </xdr:nvSpPr>
      <xdr:spPr>
        <a:xfrm>
          <a:off x="14735175" y="175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71120</xdr:rowOff>
    </xdr:from>
    <xdr:to>
      <xdr:col>81</xdr:col>
      <xdr:colOff>101600</xdr:colOff>
      <xdr:row>108</xdr:row>
      <xdr:rowOff>1270</xdr:rowOff>
    </xdr:to>
    <xdr:sp macro="" textlink="">
      <xdr:nvSpPr>
        <xdr:cNvPr id="779" name="楕円 778">
          <a:extLst>
            <a:ext uri="{FF2B5EF4-FFF2-40B4-BE49-F238E27FC236}">
              <a16:creationId xmlns:a16="http://schemas.microsoft.com/office/drawing/2014/main" id="{4A5BD4A8-8336-407D-BD8B-BF4A32ADC619}"/>
            </a:ext>
          </a:extLst>
        </xdr:cNvPr>
        <xdr:cNvSpPr/>
      </xdr:nvSpPr>
      <xdr:spPr>
        <a:xfrm>
          <a:off x="13887450" y="175558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121920</xdr:rowOff>
    </xdr:from>
    <xdr:to>
      <xdr:col>85</xdr:col>
      <xdr:colOff>127000</xdr:colOff>
      <xdr:row>108</xdr:row>
      <xdr:rowOff>63137</xdr:rowOff>
    </xdr:to>
    <xdr:cxnSp macro="">
      <xdr:nvCxnSpPr>
        <xdr:cNvPr id="780" name="直線コネクタ 779">
          <a:extLst>
            <a:ext uri="{FF2B5EF4-FFF2-40B4-BE49-F238E27FC236}">
              <a16:creationId xmlns:a16="http://schemas.microsoft.com/office/drawing/2014/main" id="{F04E7796-0A62-44DE-9C1F-6138A23A72CF}"/>
            </a:ext>
          </a:extLst>
        </xdr:cNvPr>
        <xdr:cNvCxnSpPr/>
      </xdr:nvCxnSpPr>
      <xdr:spPr>
        <a:xfrm>
          <a:off x="13935075" y="17612995"/>
          <a:ext cx="762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100512</xdr:rowOff>
    </xdr:from>
    <xdr:to>
      <xdr:col>76</xdr:col>
      <xdr:colOff>165100</xdr:colOff>
      <xdr:row>108</xdr:row>
      <xdr:rowOff>30662</xdr:rowOff>
    </xdr:to>
    <xdr:sp macro="" textlink="">
      <xdr:nvSpPr>
        <xdr:cNvPr id="781" name="楕円 780">
          <a:extLst>
            <a:ext uri="{FF2B5EF4-FFF2-40B4-BE49-F238E27FC236}">
              <a16:creationId xmlns:a16="http://schemas.microsoft.com/office/drawing/2014/main" id="{36F328AD-26D3-4CAA-BC63-13DBD7CAD7C2}"/>
            </a:ext>
          </a:extLst>
        </xdr:cNvPr>
        <xdr:cNvSpPr/>
      </xdr:nvSpPr>
      <xdr:spPr>
        <a:xfrm>
          <a:off x="13096875" y="1759158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121920</xdr:rowOff>
    </xdr:from>
    <xdr:to>
      <xdr:col>81</xdr:col>
      <xdr:colOff>50800</xdr:colOff>
      <xdr:row>107</xdr:row>
      <xdr:rowOff>151312</xdr:rowOff>
    </xdr:to>
    <xdr:cxnSp macro="">
      <xdr:nvCxnSpPr>
        <xdr:cNvPr id="782" name="直線コネクタ 781">
          <a:extLst>
            <a:ext uri="{FF2B5EF4-FFF2-40B4-BE49-F238E27FC236}">
              <a16:creationId xmlns:a16="http://schemas.microsoft.com/office/drawing/2014/main" id="{851F6EAB-611C-4923-993C-78AC548125D4}"/>
            </a:ext>
          </a:extLst>
        </xdr:cNvPr>
        <xdr:cNvCxnSpPr/>
      </xdr:nvCxnSpPr>
      <xdr:spPr>
        <a:xfrm flipV="1">
          <a:off x="13144500" y="17612995"/>
          <a:ext cx="790575" cy="2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142966</xdr:rowOff>
    </xdr:from>
    <xdr:to>
      <xdr:col>72</xdr:col>
      <xdr:colOff>38100</xdr:colOff>
      <xdr:row>107</xdr:row>
      <xdr:rowOff>73116</xdr:rowOff>
    </xdr:to>
    <xdr:sp macro="" textlink="">
      <xdr:nvSpPr>
        <xdr:cNvPr id="783" name="楕円 782">
          <a:extLst>
            <a:ext uri="{FF2B5EF4-FFF2-40B4-BE49-F238E27FC236}">
              <a16:creationId xmlns:a16="http://schemas.microsoft.com/office/drawing/2014/main" id="{7CA5A32E-381A-458D-ADA6-3883FB9449CC}"/>
            </a:ext>
          </a:extLst>
        </xdr:cNvPr>
        <xdr:cNvSpPr/>
      </xdr:nvSpPr>
      <xdr:spPr>
        <a:xfrm>
          <a:off x="12296775" y="1745624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22316</xdr:rowOff>
    </xdr:from>
    <xdr:to>
      <xdr:col>76</xdr:col>
      <xdr:colOff>114300</xdr:colOff>
      <xdr:row>107</xdr:row>
      <xdr:rowOff>151312</xdr:rowOff>
    </xdr:to>
    <xdr:cxnSp macro="">
      <xdr:nvCxnSpPr>
        <xdr:cNvPr id="784" name="直線コネクタ 783">
          <a:extLst>
            <a:ext uri="{FF2B5EF4-FFF2-40B4-BE49-F238E27FC236}">
              <a16:creationId xmlns:a16="http://schemas.microsoft.com/office/drawing/2014/main" id="{F8E8A1B0-5631-4122-B9CC-12DC33106041}"/>
            </a:ext>
          </a:extLst>
        </xdr:cNvPr>
        <xdr:cNvCxnSpPr/>
      </xdr:nvCxnSpPr>
      <xdr:spPr>
        <a:xfrm>
          <a:off x="12344400" y="17513391"/>
          <a:ext cx="800100" cy="12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15602</xdr:rowOff>
    </xdr:from>
    <xdr:to>
      <xdr:col>67</xdr:col>
      <xdr:colOff>101600</xdr:colOff>
      <xdr:row>106</xdr:row>
      <xdr:rowOff>117202</xdr:rowOff>
    </xdr:to>
    <xdr:sp macro="" textlink="">
      <xdr:nvSpPr>
        <xdr:cNvPr id="785" name="楕円 784">
          <a:extLst>
            <a:ext uri="{FF2B5EF4-FFF2-40B4-BE49-F238E27FC236}">
              <a16:creationId xmlns:a16="http://schemas.microsoft.com/office/drawing/2014/main" id="{58978BD5-EE5C-4CD4-85E8-F6D6AC31AE12}"/>
            </a:ext>
          </a:extLst>
        </xdr:cNvPr>
        <xdr:cNvSpPr/>
      </xdr:nvSpPr>
      <xdr:spPr>
        <a:xfrm>
          <a:off x="11487150" y="1732887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66402</xdr:rowOff>
    </xdr:from>
    <xdr:to>
      <xdr:col>71</xdr:col>
      <xdr:colOff>177800</xdr:colOff>
      <xdr:row>107</xdr:row>
      <xdr:rowOff>22316</xdr:rowOff>
    </xdr:to>
    <xdr:cxnSp macro="">
      <xdr:nvCxnSpPr>
        <xdr:cNvPr id="786" name="直線コネクタ 785">
          <a:extLst>
            <a:ext uri="{FF2B5EF4-FFF2-40B4-BE49-F238E27FC236}">
              <a16:creationId xmlns:a16="http://schemas.microsoft.com/office/drawing/2014/main" id="{6D37BD98-4487-4DAE-AD2F-94933F9429AA}"/>
            </a:ext>
          </a:extLst>
        </xdr:cNvPr>
        <xdr:cNvCxnSpPr/>
      </xdr:nvCxnSpPr>
      <xdr:spPr>
        <a:xfrm>
          <a:off x="11534775" y="17386027"/>
          <a:ext cx="809625" cy="1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787" name="n_1aveValue【庁舎】&#10;有形固定資産減価償却率">
          <a:extLst>
            <a:ext uri="{FF2B5EF4-FFF2-40B4-BE49-F238E27FC236}">
              <a16:creationId xmlns:a16="http://schemas.microsoft.com/office/drawing/2014/main" id="{5318B3ED-1C04-4501-A2FA-3C563BF84388}"/>
            </a:ext>
          </a:extLst>
        </xdr:cNvPr>
        <xdr:cNvSpPr txBox="1"/>
      </xdr:nvSpPr>
      <xdr:spPr>
        <a:xfrm>
          <a:off x="13745219" y="16793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58619</xdr:rowOff>
    </xdr:from>
    <xdr:ext cx="405111" cy="259045"/>
    <xdr:sp macro="" textlink="">
      <xdr:nvSpPr>
        <xdr:cNvPr id="788" name="n_2aveValue【庁舎】&#10;有形固定資産減価償却率">
          <a:extLst>
            <a:ext uri="{FF2B5EF4-FFF2-40B4-BE49-F238E27FC236}">
              <a16:creationId xmlns:a16="http://schemas.microsoft.com/office/drawing/2014/main" id="{B7EBB927-66C5-4EF7-B92F-7CA228665E2E}"/>
            </a:ext>
          </a:extLst>
        </xdr:cNvPr>
        <xdr:cNvSpPr txBox="1"/>
      </xdr:nvSpPr>
      <xdr:spPr>
        <a:xfrm>
          <a:off x="12964169" y="1686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789" name="n_3aveValue【庁舎】&#10;有形固定資産減価償却率">
          <a:extLst>
            <a:ext uri="{FF2B5EF4-FFF2-40B4-BE49-F238E27FC236}">
              <a16:creationId xmlns:a16="http://schemas.microsoft.com/office/drawing/2014/main" id="{EE6945E1-2827-4F47-894B-201B9639C886}"/>
            </a:ext>
          </a:extLst>
        </xdr:cNvPr>
        <xdr:cNvSpPr txBox="1"/>
      </xdr:nvSpPr>
      <xdr:spPr>
        <a:xfrm>
          <a:off x="12164069" y="1690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790" name="n_4aveValue【庁舎】&#10;有形固定資産減価償却率">
          <a:extLst>
            <a:ext uri="{FF2B5EF4-FFF2-40B4-BE49-F238E27FC236}">
              <a16:creationId xmlns:a16="http://schemas.microsoft.com/office/drawing/2014/main" id="{7C69C8E5-48D9-41F4-81B3-22D769CE8215}"/>
            </a:ext>
          </a:extLst>
        </xdr:cNvPr>
        <xdr:cNvSpPr txBox="1"/>
      </xdr:nvSpPr>
      <xdr:spPr>
        <a:xfrm>
          <a:off x="11354444" y="1691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163847</xdr:rowOff>
    </xdr:from>
    <xdr:ext cx="405111" cy="259045"/>
    <xdr:sp macro="" textlink="">
      <xdr:nvSpPr>
        <xdr:cNvPr id="791" name="n_1mainValue【庁舎】&#10;有形固定資産減価償却率">
          <a:extLst>
            <a:ext uri="{FF2B5EF4-FFF2-40B4-BE49-F238E27FC236}">
              <a16:creationId xmlns:a16="http://schemas.microsoft.com/office/drawing/2014/main" id="{73875491-EEAD-4CDB-907D-BE2E5909E93E}"/>
            </a:ext>
          </a:extLst>
        </xdr:cNvPr>
        <xdr:cNvSpPr txBox="1"/>
      </xdr:nvSpPr>
      <xdr:spPr>
        <a:xfrm>
          <a:off x="13745219"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21789</xdr:rowOff>
    </xdr:from>
    <xdr:ext cx="405111" cy="259045"/>
    <xdr:sp macro="" textlink="">
      <xdr:nvSpPr>
        <xdr:cNvPr id="792" name="n_2mainValue【庁舎】&#10;有形固定資産減価償却率">
          <a:extLst>
            <a:ext uri="{FF2B5EF4-FFF2-40B4-BE49-F238E27FC236}">
              <a16:creationId xmlns:a16="http://schemas.microsoft.com/office/drawing/2014/main" id="{BEA63AAA-647E-4E01-9549-03712CBC050A}"/>
            </a:ext>
          </a:extLst>
        </xdr:cNvPr>
        <xdr:cNvSpPr txBox="1"/>
      </xdr:nvSpPr>
      <xdr:spPr>
        <a:xfrm>
          <a:off x="12964169" y="1768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64243</xdr:rowOff>
    </xdr:from>
    <xdr:ext cx="405111" cy="259045"/>
    <xdr:sp macro="" textlink="">
      <xdr:nvSpPr>
        <xdr:cNvPr id="793" name="n_3mainValue【庁舎】&#10;有形固定資産減価償却率">
          <a:extLst>
            <a:ext uri="{FF2B5EF4-FFF2-40B4-BE49-F238E27FC236}">
              <a16:creationId xmlns:a16="http://schemas.microsoft.com/office/drawing/2014/main" id="{C1316FFA-6DAB-4177-85EB-F559B46C2A2D}"/>
            </a:ext>
          </a:extLst>
        </xdr:cNvPr>
        <xdr:cNvSpPr txBox="1"/>
      </xdr:nvSpPr>
      <xdr:spPr>
        <a:xfrm>
          <a:off x="12164069" y="17555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108329</xdr:rowOff>
    </xdr:from>
    <xdr:ext cx="405111" cy="259045"/>
    <xdr:sp macro="" textlink="">
      <xdr:nvSpPr>
        <xdr:cNvPr id="794" name="n_4mainValue【庁舎】&#10;有形固定資産減価償却率">
          <a:extLst>
            <a:ext uri="{FF2B5EF4-FFF2-40B4-BE49-F238E27FC236}">
              <a16:creationId xmlns:a16="http://schemas.microsoft.com/office/drawing/2014/main" id="{0824006F-C5AA-4A33-8986-C074795A5718}"/>
            </a:ext>
          </a:extLst>
        </xdr:cNvPr>
        <xdr:cNvSpPr txBox="1"/>
      </xdr:nvSpPr>
      <xdr:spPr>
        <a:xfrm>
          <a:off x="11354444" y="174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E7533793-9551-440B-AFC4-16C990B33932}"/>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1BF15F54-912C-4F7A-92DD-8C8BDDE2C8A5}"/>
            </a:ext>
          </a:extLst>
        </xdr:cNvPr>
        <xdr:cNvSpPr/>
      </xdr:nvSpPr>
      <xdr:spPr>
        <a:xfrm>
          <a:off x="16583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86B69D00-E8C2-4858-97F5-D3A5535DA478}"/>
            </a:ext>
          </a:extLst>
        </xdr:cNvPr>
        <xdr:cNvSpPr/>
      </xdr:nvSpPr>
      <xdr:spPr>
        <a:xfrm>
          <a:off x="16583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E7129B80-64D1-432D-82A7-849C51F37A02}"/>
            </a:ext>
          </a:extLst>
        </xdr:cNvPr>
        <xdr:cNvSpPr/>
      </xdr:nvSpPr>
      <xdr:spPr>
        <a:xfrm>
          <a:off x="174879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109A8870-0408-4E70-838F-F4ADA4B739C1}"/>
            </a:ext>
          </a:extLst>
        </xdr:cNvPr>
        <xdr:cNvSpPr/>
      </xdr:nvSpPr>
      <xdr:spPr>
        <a:xfrm>
          <a:off x="174879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C467861C-8231-4FF3-BE7F-28E305652474}"/>
            </a:ext>
          </a:extLst>
        </xdr:cNvPr>
        <xdr:cNvSpPr/>
      </xdr:nvSpPr>
      <xdr:spPr>
        <a:xfrm>
          <a:off x="18516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AF1AE70F-3521-4935-B3D3-2D79CA27C561}"/>
            </a:ext>
          </a:extLst>
        </xdr:cNvPr>
        <xdr:cNvSpPr/>
      </xdr:nvSpPr>
      <xdr:spPr>
        <a:xfrm>
          <a:off x="18516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E83848CB-92BE-4BBC-AB44-E44E94630FEE}"/>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7B8FA816-BBA3-4B04-8BE3-E2518D34F3D3}"/>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9B6A90DF-35CB-4357-A0F8-65C5FA862137}"/>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a:extLst>
            <a:ext uri="{FF2B5EF4-FFF2-40B4-BE49-F238E27FC236}">
              <a16:creationId xmlns:a16="http://schemas.microsoft.com/office/drawing/2014/main" id="{6D658434-04BB-4E14-8BB1-C21984770B55}"/>
            </a:ext>
          </a:extLst>
        </xdr:cNvPr>
        <xdr:cNvCxnSpPr/>
      </xdr:nvCxnSpPr>
      <xdr:spPr>
        <a:xfrm>
          <a:off x="164592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a:extLst>
            <a:ext uri="{FF2B5EF4-FFF2-40B4-BE49-F238E27FC236}">
              <a16:creationId xmlns:a16="http://schemas.microsoft.com/office/drawing/2014/main" id="{643C5400-D542-42B7-9471-0BEBCB70767D}"/>
            </a:ext>
          </a:extLst>
        </xdr:cNvPr>
        <xdr:cNvSpPr txBox="1"/>
      </xdr:nvSpPr>
      <xdr:spPr>
        <a:xfrm>
          <a:off x="16052346"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a:extLst>
            <a:ext uri="{FF2B5EF4-FFF2-40B4-BE49-F238E27FC236}">
              <a16:creationId xmlns:a16="http://schemas.microsoft.com/office/drawing/2014/main" id="{FEDC84C0-1FC1-4167-B575-CD7145D45252}"/>
            </a:ext>
          </a:extLst>
        </xdr:cNvPr>
        <xdr:cNvCxnSpPr/>
      </xdr:nvCxnSpPr>
      <xdr:spPr>
        <a:xfrm>
          <a:off x="164592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a:extLst>
            <a:ext uri="{FF2B5EF4-FFF2-40B4-BE49-F238E27FC236}">
              <a16:creationId xmlns:a16="http://schemas.microsoft.com/office/drawing/2014/main" id="{00C50F32-3CF8-4911-9968-197F3C1A7791}"/>
            </a:ext>
          </a:extLst>
        </xdr:cNvPr>
        <xdr:cNvSpPr txBox="1"/>
      </xdr:nvSpPr>
      <xdr:spPr>
        <a:xfrm>
          <a:off x="16052346" y="17400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a:extLst>
            <a:ext uri="{FF2B5EF4-FFF2-40B4-BE49-F238E27FC236}">
              <a16:creationId xmlns:a16="http://schemas.microsoft.com/office/drawing/2014/main" id="{F7B36166-2D93-4503-B314-D4BD9AA6535D}"/>
            </a:ext>
          </a:extLst>
        </xdr:cNvPr>
        <xdr:cNvCxnSpPr/>
      </xdr:nvCxnSpPr>
      <xdr:spPr>
        <a:xfrm>
          <a:off x="164592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a:extLst>
            <a:ext uri="{FF2B5EF4-FFF2-40B4-BE49-F238E27FC236}">
              <a16:creationId xmlns:a16="http://schemas.microsoft.com/office/drawing/2014/main" id="{CFCB48C4-6717-4576-BAE7-CC00FCAAEABC}"/>
            </a:ext>
          </a:extLst>
        </xdr:cNvPr>
        <xdr:cNvSpPr txBox="1"/>
      </xdr:nvSpPr>
      <xdr:spPr>
        <a:xfrm>
          <a:off x="16052346"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a:extLst>
            <a:ext uri="{FF2B5EF4-FFF2-40B4-BE49-F238E27FC236}">
              <a16:creationId xmlns:a16="http://schemas.microsoft.com/office/drawing/2014/main" id="{9BBDF750-9DC9-4B72-A7CA-68F3BA7928B2}"/>
            </a:ext>
          </a:extLst>
        </xdr:cNvPr>
        <xdr:cNvCxnSpPr/>
      </xdr:nvCxnSpPr>
      <xdr:spPr>
        <a:xfrm>
          <a:off x="164592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a:extLst>
            <a:ext uri="{FF2B5EF4-FFF2-40B4-BE49-F238E27FC236}">
              <a16:creationId xmlns:a16="http://schemas.microsoft.com/office/drawing/2014/main" id="{3FBE06DA-FFD9-4539-B83A-628B695FF670}"/>
            </a:ext>
          </a:extLst>
        </xdr:cNvPr>
        <xdr:cNvSpPr txBox="1"/>
      </xdr:nvSpPr>
      <xdr:spPr>
        <a:xfrm>
          <a:off x="16052346"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a:extLst>
            <a:ext uri="{FF2B5EF4-FFF2-40B4-BE49-F238E27FC236}">
              <a16:creationId xmlns:a16="http://schemas.microsoft.com/office/drawing/2014/main" id="{FBA2FEE0-B058-461D-8786-5CAA86C19823}"/>
            </a:ext>
          </a:extLst>
        </xdr:cNvPr>
        <xdr:cNvCxnSpPr/>
      </xdr:nvCxnSpPr>
      <xdr:spPr>
        <a:xfrm>
          <a:off x="164592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a:extLst>
            <a:ext uri="{FF2B5EF4-FFF2-40B4-BE49-F238E27FC236}">
              <a16:creationId xmlns:a16="http://schemas.microsoft.com/office/drawing/2014/main" id="{8A0DC679-F57E-4D66-8FBF-467DBEBE201C}"/>
            </a:ext>
          </a:extLst>
        </xdr:cNvPr>
        <xdr:cNvSpPr txBox="1"/>
      </xdr:nvSpPr>
      <xdr:spPr>
        <a:xfrm>
          <a:off x="16052346" y="16414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a:extLst>
            <a:ext uri="{FF2B5EF4-FFF2-40B4-BE49-F238E27FC236}">
              <a16:creationId xmlns:a16="http://schemas.microsoft.com/office/drawing/2014/main" id="{524ED0DD-E3B2-4ED0-8B1E-252301C1227C}"/>
            </a:ext>
          </a:extLst>
        </xdr:cNvPr>
        <xdr:cNvCxnSpPr/>
      </xdr:nvCxnSpPr>
      <xdr:spPr>
        <a:xfrm>
          <a:off x="164592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a:extLst>
            <a:ext uri="{FF2B5EF4-FFF2-40B4-BE49-F238E27FC236}">
              <a16:creationId xmlns:a16="http://schemas.microsoft.com/office/drawing/2014/main" id="{926A2FCE-5EB0-46B5-9955-D6BAA4C514BC}"/>
            </a:ext>
          </a:extLst>
        </xdr:cNvPr>
        <xdr:cNvSpPr txBox="1"/>
      </xdr:nvSpPr>
      <xdr:spPr>
        <a:xfrm>
          <a:off x="16052346" y="160879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F7763FB5-5B9C-4AE5-97FE-70D045F2E9E7}"/>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BB1A0881-92E9-489E-9D92-A5B10B9C66ED}"/>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a:extLst>
            <a:ext uri="{FF2B5EF4-FFF2-40B4-BE49-F238E27FC236}">
              <a16:creationId xmlns:a16="http://schemas.microsoft.com/office/drawing/2014/main" id="{32E876B9-92FF-4344-8AAE-3A589AC5FD66}"/>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48442</xdr:rowOff>
    </xdr:from>
    <xdr:to>
      <xdr:col>116</xdr:col>
      <xdr:colOff>62864</xdr:colOff>
      <xdr:row>108</xdr:row>
      <xdr:rowOff>77832</xdr:rowOff>
    </xdr:to>
    <xdr:cxnSp macro="">
      <xdr:nvCxnSpPr>
        <xdr:cNvPr id="820" name="直線コネクタ 819">
          <a:extLst>
            <a:ext uri="{FF2B5EF4-FFF2-40B4-BE49-F238E27FC236}">
              <a16:creationId xmlns:a16="http://schemas.microsoft.com/office/drawing/2014/main" id="{63029359-F93B-4C28-833C-C85DE38339E7}"/>
            </a:ext>
          </a:extLst>
        </xdr:cNvPr>
        <xdr:cNvCxnSpPr/>
      </xdr:nvCxnSpPr>
      <xdr:spPr>
        <a:xfrm flipV="1">
          <a:off x="19954239" y="16333017"/>
          <a:ext cx="0" cy="1404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1" name="【庁舎】&#10;一人当たり面積最小値テキスト">
          <a:extLst>
            <a:ext uri="{FF2B5EF4-FFF2-40B4-BE49-F238E27FC236}">
              <a16:creationId xmlns:a16="http://schemas.microsoft.com/office/drawing/2014/main" id="{F9A3D07C-5FFC-4B5B-B102-A762545A00AD}"/>
            </a:ext>
          </a:extLst>
        </xdr:cNvPr>
        <xdr:cNvSpPr txBox="1"/>
      </xdr:nvSpPr>
      <xdr:spPr>
        <a:xfrm>
          <a:off x="19992975" y="1774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2" name="直線コネクタ 821">
          <a:extLst>
            <a:ext uri="{FF2B5EF4-FFF2-40B4-BE49-F238E27FC236}">
              <a16:creationId xmlns:a16="http://schemas.microsoft.com/office/drawing/2014/main" id="{C86D672B-F77C-421B-AC2A-EBBC95433F7C}"/>
            </a:ext>
          </a:extLst>
        </xdr:cNvPr>
        <xdr:cNvCxnSpPr/>
      </xdr:nvCxnSpPr>
      <xdr:spPr>
        <a:xfrm>
          <a:off x="19878675" y="177371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166569</xdr:rowOff>
    </xdr:from>
    <xdr:ext cx="469744" cy="259045"/>
    <xdr:sp macro="" textlink="">
      <xdr:nvSpPr>
        <xdr:cNvPr id="823" name="【庁舎】&#10;一人当たり面積最大値テキスト">
          <a:extLst>
            <a:ext uri="{FF2B5EF4-FFF2-40B4-BE49-F238E27FC236}">
              <a16:creationId xmlns:a16="http://schemas.microsoft.com/office/drawing/2014/main" id="{093AD920-C88D-4D06-82A2-53EAF4EA2B74}"/>
            </a:ext>
          </a:extLst>
        </xdr:cNvPr>
        <xdr:cNvSpPr txBox="1"/>
      </xdr:nvSpPr>
      <xdr:spPr>
        <a:xfrm>
          <a:off x="19992975" y="1610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48442</xdr:rowOff>
    </xdr:from>
    <xdr:to>
      <xdr:col>116</xdr:col>
      <xdr:colOff>152400</xdr:colOff>
      <xdr:row>100</xdr:row>
      <xdr:rowOff>48442</xdr:rowOff>
    </xdr:to>
    <xdr:cxnSp macro="">
      <xdr:nvCxnSpPr>
        <xdr:cNvPr id="824" name="直線コネクタ 823">
          <a:extLst>
            <a:ext uri="{FF2B5EF4-FFF2-40B4-BE49-F238E27FC236}">
              <a16:creationId xmlns:a16="http://schemas.microsoft.com/office/drawing/2014/main" id="{06381C2E-76E3-487D-9587-64B42F5B8AB5}"/>
            </a:ext>
          </a:extLst>
        </xdr:cNvPr>
        <xdr:cNvCxnSpPr/>
      </xdr:nvCxnSpPr>
      <xdr:spPr>
        <a:xfrm>
          <a:off x="19878675" y="163330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825" name="【庁舎】&#10;一人当たり面積平均値テキスト">
          <a:extLst>
            <a:ext uri="{FF2B5EF4-FFF2-40B4-BE49-F238E27FC236}">
              <a16:creationId xmlns:a16="http://schemas.microsoft.com/office/drawing/2014/main" id="{F42659F2-7BAF-434E-AB51-8A671EA4CF8F}"/>
            </a:ext>
          </a:extLst>
        </xdr:cNvPr>
        <xdr:cNvSpPr txBox="1"/>
      </xdr:nvSpPr>
      <xdr:spPr>
        <a:xfrm>
          <a:off x="19992975" y="172226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26" name="フローチャート: 判断 825">
          <a:extLst>
            <a:ext uri="{FF2B5EF4-FFF2-40B4-BE49-F238E27FC236}">
              <a16:creationId xmlns:a16="http://schemas.microsoft.com/office/drawing/2014/main" id="{E5BB7D85-1851-4206-A72A-0F1606905FEA}"/>
            </a:ext>
          </a:extLst>
        </xdr:cNvPr>
        <xdr:cNvSpPr/>
      </xdr:nvSpPr>
      <xdr:spPr>
        <a:xfrm>
          <a:off x="19897725" y="1737124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27" name="フローチャート: 判断 826">
          <a:extLst>
            <a:ext uri="{FF2B5EF4-FFF2-40B4-BE49-F238E27FC236}">
              <a16:creationId xmlns:a16="http://schemas.microsoft.com/office/drawing/2014/main" id="{940D3E6D-ECF9-4877-AE34-AC8891E688BD}"/>
            </a:ext>
          </a:extLst>
        </xdr:cNvPr>
        <xdr:cNvSpPr/>
      </xdr:nvSpPr>
      <xdr:spPr>
        <a:xfrm>
          <a:off x="19154775" y="1737450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28" name="フローチャート: 判断 827">
          <a:extLst>
            <a:ext uri="{FF2B5EF4-FFF2-40B4-BE49-F238E27FC236}">
              <a16:creationId xmlns:a16="http://schemas.microsoft.com/office/drawing/2014/main" id="{0EA805F3-DBDD-428B-B62E-BB1ACFB43BF9}"/>
            </a:ext>
          </a:extLst>
        </xdr:cNvPr>
        <xdr:cNvSpPr/>
      </xdr:nvSpPr>
      <xdr:spPr>
        <a:xfrm>
          <a:off x="18345150" y="173615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829" name="フローチャート: 判断 828">
          <a:extLst>
            <a:ext uri="{FF2B5EF4-FFF2-40B4-BE49-F238E27FC236}">
              <a16:creationId xmlns:a16="http://schemas.microsoft.com/office/drawing/2014/main" id="{5ADA9B87-D51F-4819-A021-EB677E1882BA}"/>
            </a:ext>
          </a:extLst>
        </xdr:cNvPr>
        <xdr:cNvSpPr/>
      </xdr:nvSpPr>
      <xdr:spPr>
        <a:xfrm>
          <a:off x="17554575" y="1738258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66221</xdr:rowOff>
    </xdr:from>
    <xdr:to>
      <xdr:col>98</xdr:col>
      <xdr:colOff>38100</xdr:colOff>
      <xdr:row>106</xdr:row>
      <xdr:rowOff>167821</xdr:rowOff>
    </xdr:to>
    <xdr:sp macro="" textlink="">
      <xdr:nvSpPr>
        <xdr:cNvPr id="830" name="フローチャート: 判断 829">
          <a:extLst>
            <a:ext uri="{FF2B5EF4-FFF2-40B4-BE49-F238E27FC236}">
              <a16:creationId xmlns:a16="http://schemas.microsoft.com/office/drawing/2014/main" id="{96DFE9AA-15BC-4D95-8748-C800594BE352}"/>
            </a:ext>
          </a:extLst>
        </xdr:cNvPr>
        <xdr:cNvSpPr/>
      </xdr:nvSpPr>
      <xdr:spPr>
        <a:xfrm>
          <a:off x="16754475" y="173858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D448CCD6-03A8-4D63-88E8-382A7618D6C3}"/>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12DAFF70-32A4-433C-9F80-170F4651ABEB}"/>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1E7403EF-8041-4E03-B3DE-01008A7A9275}"/>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D7686C28-93E6-4C64-91D3-DA6F42BF6125}"/>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D5E1D2F-1A7D-49B9-B7FE-675F496D0056}"/>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61323</xdr:rowOff>
    </xdr:from>
    <xdr:to>
      <xdr:col>116</xdr:col>
      <xdr:colOff>114300</xdr:colOff>
      <xdr:row>107</xdr:row>
      <xdr:rowOff>162923</xdr:rowOff>
    </xdr:to>
    <xdr:sp macro="" textlink="">
      <xdr:nvSpPr>
        <xdr:cNvPr id="836" name="楕円 835">
          <a:extLst>
            <a:ext uri="{FF2B5EF4-FFF2-40B4-BE49-F238E27FC236}">
              <a16:creationId xmlns:a16="http://schemas.microsoft.com/office/drawing/2014/main" id="{B778AFF4-1104-4A53-B5EF-1B910263D81C}"/>
            </a:ext>
          </a:extLst>
        </xdr:cNvPr>
        <xdr:cNvSpPr/>
      </xdr:nvSpPr>
      <xdr:spPr>
        <a:xfrm>
          <a:off x="19897725" y="1755239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39750</xdr:rowOff>
    </xdr:from>
    <xdr:ext cx="469744" cy="259045"/>
    <xdr:sp macro="" textlink="">
      <xdr:nvSpPr>
        <xdr:cNvPr id="837" name="【庁舎】&#10;一人当たり面積該当値テキスト">
          <a:extLst>
            <a:ext uri="{FF2B5EF4-FFF2-40B4-BE49-F238E27FC236}">
              <a16:creationId xmlns:a16="http://schemas.microsoft.com/office/drawing/2014/main" id="{C7BCA78C-32C7-40A0-BEFC-6A1C6BDC95B5}"/>
            </a:ext>
          </a:extLst>
        </xdr:cNvPr>
        <xdr:cNvSpPr txBox="1"/>
      </xdr:nvSpPr>
      <xdr:spPr>
        <a:xfrm>
          <a:off x="19992975" y="1752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64588</xdr:rowOff>
    </xdr:from>
    <xdr:to>
      <xdr:col>112</xdr:col>
      <xdr:colOff>38100</xdr:colOff>
      <xdr:row>107</xdr:row>
      <xdr:rowOff>166188</xdr:rowOff>
    </xdr:to>
    <xdr:sp macro="" textlink="">
      <xdr:nvSpPr>
        <xdr:cNvPr id="838" name="楕円 837">
          <a:extLst>
            <a:ext uri="{FF2B5EF4-FFF2-40B4-BE49-F238E27FC236}">
              <a16:creationId xmlns:a16="http://schemas.microsoft.com/office/drawing/2014/main" id="{F33E49CD-68BF-44AF-93EF-1E7ED5124676}"/>
            </a:ext>
          </a:extLst>
        </xdr:cNvPr>
        <xdr:cNvSpPr/>
      </xdr:nvSpPr>
      <xdr:spPr>
        <a:xfrm>
          <a:off x="19154775" y="175556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112123</xdr:rowOff>
    </xdr:from>
    <xdr:to>
      <xdr:col>116</xdr:col>
      <xdr:colOff>63500</xdr:colOff>
      <xdr:row>107</xdr:row>
      <xdr:rowOff>115388</xdr:rowOff>
    </xdr:to>
    <xdr:cxnSp macro="">
      <xdr:nvCxnSpPr>
        <xdr:cNvPr id="839" name="直線コネクタ 838">
          <a:extLst>
            <a:ext uri="{FF2B5EF4-FFF2-40B4-BE49-F238E27FC236}">
              <a16:creationId xmlns:a16="http://schemas.microsoft.com/office/drawing/2014/main" id="{1AA1EEBA-D5C2-4D41-9AF0-80F60DD99E0F}"/>
            </a:ext>
          </a:extLst>
        </xdr:cNvPr>
        <xdr:cNvCxnSpPr/>
      </xdr:nvCxnSpPr>
      <xdr:spPr>
        <a:xfrm flipV="1">
          <a:off x="19202400" y="17600023"/>
          <a:ext cx="752475"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40" name="楕円 839">
          <a:extLst>
            <a:ext uri="{FF2B5EF4-FFF2-40B4-BE49-F238E27FC236}">
              <a16:creationId xmlns:a16="http://schemas.microsoft.com/office/drawing/2014/main" id="{D31D1225-759B-4CBC-96B3-B9E84378D259}"/>
            </a:ext>
          </a:extLst>
        </xdr:cNvPr>
        <xdr:cNvSpPr/>
      </xdr:nvSpPr>
      <xdr:spPr>
        <a:xfrm>
          <a:off x="18345150" y="1755403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115388</xdr:rowOff>
    </xdr:to>
    <xdr:cxnSp macro="">
      <xdr:nvCxnSpPr>
        <xdr:cNvPr id="841" name="直線コネクタ 840">
          <a:extLst>
            <a:ext uri="{FF2B5EF4-FFF2-40B4-BE49-F238E27FC236}">
              <a16:creationId xmlns:a16="http://schemas.microsoft.com/office/drawing/2014/main" id="{1DDC4B9A-03C3-4469-BC11-A2FD198126A6}"/>
            </a:ext>
          </a:extLst>
        </xdr:cNvPr>
        <xdr:cNvCxnSpPr/>
      </xdr:nvCxnSpPr>
      <xdr:spPr>
        <a:xfrm>
          <a:off x="18392775" y="17601656"/>
          <a:ext cx="809625"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62956</xdr:rowOff>
    </xdr:from>
    <xdr:to>
      <xdr:col>102</xdr:col>
      <xdr:colOff>165100</xdr:colOff>
      <xdr:row>107</xdr:row>
      <xdr:rowOff>164556</xdr:rowOff>
    </xdr:to>
    <xdr:sp macro="" textlink="">
      <xdr:nvSpPr>
        <xdr:cNvPr id="842" name="楕円 841">
          <a:extLst>
            <a:ext uri="{FF2B5EF4-FFF2-40B4-BE49-F238E27FC236}">
              <a16:creationId xmlns:a16="http://schemas.microsoft.com/office/drawing/2014/main" id="{A92C639E-04FE-4DD0-B22C-CDED412FC1A3}"/>
            </a:ext>
          </a:extLst>
        </xdr:cNvPr>
        <xdr:cNvSpPr/>
      </xdr:nvSpPr>
      <xdr:spPr>
        <a:xfrm>
          <a:off x="17554575" y="1755403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113756</xdr:rowOff>
    </xdr:from>
    <xdr:to>
      <xdr:col>107</xdr:col>
      <xdr:colOff>50800</xdr:colOff>
      <xdr:row>107</xdr:row>
      <xdr:rowOff>113756</xdr:rowOff>
    </xdr:to>
    <xdr:cxnSp macro="">
      <xdr:nvCxnSpPr>
        <xdr:cNvPr id="843" name="直線コネクタ 842">
          <a:extLst>
            <a:ext uri="{FF2B5EF4-FFF2-40B4-BE49-F238E27FC236}">
              <a16:creationId xmlns:a16="http://schemas.microsoft.com/office/drawing/2014/main" id="{255515A6-4162-4132-B2C0-9BD3186BB8F0}"/>
            </a:ext>
          </a:extLst>
        </xdr:cNvPr>
        <xdr:cNvCxnSpPr/>
      </xdr:nvCxnSpPr>
      <xdr:spPr>
        <a:xfrm>
          <a:off x="17602200" y="1760165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64588</xdr:rowOff>
    </xdr:from>
    <xdr:to>
      <xdr:col>98</xdr:col>
      <xdr:colOff>38100</xdr:colOff>
      <xdr:row>107</xdr:row>
      <xdr:rowOff>166188</xdr:rowOff>
    </xdr:to>
    <xdr:sp macro="" textlink="">
      <xdr:nvSpPr>
        <xdr:cNvPr id="844" name="楕円 843">
          <a:extLst>
            <a:ext uri="{FF2B5EF4-FFF2-40B4-BE49-F238E27FC236}">
              <a16:creationId xmlns:a16="http://schemas.microsoft.com/office/drawing/2014/main" id="{E3751959-1934-4D5E-894F-5EB1E7EA8A5B}"/>
            </a:ext>
          </a:extLst>
        </xdr:cNvPr>
        <xdr:cNvSpPr/>
      </xdr:nvSpPr>
      <xdr:spPr>
        <a:xfrm>
          <a:off x="16754475" y="1755566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113756</xdr:rowOff>
    </xdr:from>
    <xdr:to>
      <xdr:col>102</xdr:col>
      <xdr:colOff>114300</xdr:colOff>
      <xdr:row>107</xdr:row>
      <xdr:rowOff>115388</xdr:rowOff>
    </xdr:to>
    <xdr:cxnSp macro="">
      <xdr:nvCxnSpPr>
        <xdr:cNvPr id="845" name="直線コネクタ 844">
          <a:extLst>
            <a:ext uri="{FF2B5EF4-FFF2-40B4-BE49-F238E27FC236}">
              <a16:creationId xmlns:a16="http://schemas.microsoft.com/office/drawing/2014/main" id="{1C8DB0DC-2CEF-4B1D-970E-D4F996F1AEAE}"/>
            </a:ext>
          </a:extLst>
        </xdr:cNvPr>
        <xdr:cNvCxnSpPr/>
      </xdr:nvCxnSpPr>
      <xdr:spPr>
        <a:xfrm flipV="1">
          <a:off x="16802100" y="17601656"/>
          <a:ext cx="8001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846" name="n_1aveValue【庁舎】&#10;一人当たり面積">
          <a:extLst>
            <a:ext uri="{FF2B5EF4-FFF2-40B4-BE49-F238E27FC236}">
              <a16:creationId xmlns:a16="http://schemas.microsoft.com/office/drawing/2014/main" id="{B382ED11-79C8-4B4E-80A7-56F4164E0917}"/>
            </a:ext>
          </a:extLst>
        </xdr:cNvPr>
        <xdr:cNvSpPr txBox="1"/>
      </xdr:nvSpPr>
      <xdr:spPr>
        <a:xfrm>
          <a:off x="18983402" y="1715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847" name="n_2aveValue【庁舎】&#10;一人当たり面積">
          <a:extLst>
            <a:ext uri="{FF2B5EF4-FFF2-40B4-BE49-F238E27FC236}">
              <a16:creationId xmlns:a16="http://schemas.microsoft.com/office/drawing/2014/main" id="{57B82468-FD51-43D6-AE17-51AEA629B262}"/>
            </a:ext>
          </a:extLst>
        </xdr:cNvPr>
        <xdr:cNvSpPr txBox="1"/>
      </xdr:nvSpPr>
      <xdr:spPr>
        <a:xfrm>
          <a:off x="18183302" y="1713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848" name="n_3aveValue【庁舎】&#10;一人当たり面積">
          <a:extLst>
            <a:ext uri="{FF2B5EF4-FFF2-40B4-BE49-F238E27FC236}">
              <a16:creationId xmlns:a16="http://schemas.microsoft.com/office/drawing/2014/main" id="{745B96BB-960E-42B3-A92C-07F22BBF1B11}"/>
            </a:ext>
          </a:extLst>
        </xdr:cNvPr>
        <xdr:cNvSpPr txBox="1"/>
      </xdr:nvSpPr>
      <xdr:spPr>
        <a:xfrm>
          <a:off x="17383202" y="1715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12898</xdr:rowOff>
    </xdr:from>
    <xdr:ext cx="469744" cy="259045"/>
    <xdr:sp macro="" textlink="">
      <xdr:nvSpPr>
        <xdr:cNvPr id="849" name="n_4aveValue【庁舎】&#10;一人当たり面積">
          <a:extLst>
            <a:ext uri="{FF2B5EF4-FFF2-40B4-BE49-F238E27FC236}">
              <a16:creationId xmlns:a16="http://schemas.microsoft.com/office/drawing/2014/main" id="{9620830A-DD8E-4C7F-B48F-AFDFA64AF4A4}"/>
            </a:ext>
          </a:extLst>
        </xdr:cNvPr>
        <xdr:cNvSpPr txBox="1"/>
      </xdr:nvSpPr>
      <xdr:spPr>
        <a:xfrm>
          <a:off x="16592627" y="1715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157315</xdr:rowOff>
    </xdr:from>
    <xdr:ext cx="469744" cy="259045"/>
    <xdr:sp macro="" textlink="">
      <xdr:nvSpPr>
        <xdr:cNvPr id="850" name="n_1mainValue【庁舎】&#10;一人当たり面積">
          <a:extLst>
            <a:ext uri="{FF2B5EF4-FFF2-40B4-BE49-F238E27FC236}">
              <a16:creationId xmlns:a16="http://schemas.microsoft.com/office/drawing/2014/main" id="{17371E79-EAEC-41EE-A6D9-05DDF86A2F24}"/>
            </a:ext>
          </a:extLst>
        </xdr:cNvPr>
        <xdr:cNvSpPr txBox="1"/>
      </xdr:nvSpPr>
      <xdr:spPr>
        <a:xfrm>
          <a:off x="18983402" y="1764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51" name="n_2mainValue【庁舎】&#10;一人当たり面積">
          <a:extLst>
            <a:ext uri="{FF2B5EF4-FFF2-40B4-BE49-F238E27FC236}">
              <a16:creationId xmlns:a16="http://schemas.microsoft.com/office/drawing/2014/main" id="{17041AA7-9943-47CE-BE68-C08503E16A3F}"/>
            </a:ext>
          </a:extLst>
        </xdr:cNvPr>
        <xdr:cNvSpPr txBox="1"/>
      </xdr:nvSpPr>
      <xdr:spPr>
        <a:xfrm>
          <a:off x="18183302" y="1764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155683</xdr:rowOff>
    </xdr:from>
    <xdr:ext cx="469744" cy="259045"/>
    <xdr:sp macro="" textlink="">
      <xdr:nvSpPr>
        <xdr:cNvPr id="852" name="n_3mainValue【庁舎】&#10;一人当たり面積">
          <a:extLst>
            <a:ext uri="{FF2B5EF4-FFF2-40B4-BE49-F238E27FC236}">
              <a16:creationId xmlns:a16="http://schemas.microsoft.com/office/drawing/2014/main" id="{566EAC1B-7768-4427-8DBE-17ED22738B29}"/>
            </a:ext>
          </a:extLst>
        </xdr:cNvPr>
        <xdr:cNvSpPr txBox="1"/>
      </xdr:nvSpPr>
      <xdr:spPr>
        <a:xfrm>
          <a:off x="17383202" y="1764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157315</xdr:rowOff>
    </xdr:from>
    <xdr:ext cx="469744" cy="259045"/>
    <xdr:sp macro="" textlink="">
      <xdr:nvSpPr>
        <xdr:cNvPr id="853" name="n_4mainValue【庁舎】&#10;一人当たり面積">
          <a:extLst>
            <a:ext uri="{FF2B5EF4-FFF2-40B4-BE49-F238E27FC236}">
              <a16:creationId xmlns:a16="http://schemas.microsoft.com/office/drawing/2014/main" id="{6AAE3868-EF72-4288-8683-643E37A98CBC}"/>
            </a:ext>
          </a:extLst>
        </xdr:cNvPr>
        <xdr:cNvSpPr txBox="1"/>
      </xdr:nvSpPr>
      <xdr:spPr>
        <a:xfrm>
          <a:off x="16592627" y="1764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535F9535-F1F2-4D2B-BE90-6BC1FB21D137}"/>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7171E5A7-9F85-4FB3-947E-171E206DABB1}"/>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E1ABF5E5-380E-4510-A981-5209D804CFD5}"/>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類似団体と比較して、特に図書館・市民会館・庁舎において高い減価償却率となっている。これは、昭和</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年建設の市庁舎をはじめ、財産取得年月から相当期間が経過していることが主な要因である。</a:t>
          </a:r>
          <a:endParaRPr lang="ja-JP" altLang="ja-JP" sz="1400">
            <a:effectLst/>
          </a:endParaRPr>
        </a:p>
        <a:p>
          <a:r>
            <a:rPr kumimoji="1" lang="ja-JP" altLang="ja-JP" sz="1100">
              <a:solidFill>
                <a:schemeClr val="dk1"/>
              </a:solidFill>
              <a:effectLst/>
              <a:latin typeface="+mn-lt"/>
              <a:ea typeface="+mn-ea"/>
              <a:cs typeface="+mn-cs"/>
            </a:rPr>
            <a:t>市庁舎と図書館については、両施設を複合化した施設整備を進めているため、両施設の償却率及び一人あたり面積の改善が見込まれる。</a:t>
          </a:r>
          <a:endParaRPr lang="ja-JP" altLang="ja-JP" sz="1400">
            <a:effectLst/>
          </a:endParaRPr>
        </a:p>
        <a:p>
          <a:r>
            <a:rPr kumimoji="1" lang="ja-JP" altLang="ja-JP" sz="1100">
              <a:solidFill>
                <a:schemeClr val="dk1"/>
              </a:solidFill>
              <a:effectLst/>
              <a:latin typeface="+mn-lt"/>
              <a:ea typeface="+mn-ea"/>
              <a:cs typeface="+mn-cs"/>
            </a:rPr>
            <a:t>消防施設については、</a:t>
          </a:r>
          <a:r>
            <a:rPr kumimoji="1" lang="ja-JP" altLang="en-US" sz="1100">
              <a:solidFill>
                <a:schemeClr val="dk1"/>
              </a:solidFill>
              <a:effectLst/>
              <a:latin typeface="+mn-lt"/>
              <a:ea typeface="+mn-ea"/>
              <a:cs typeface="+mn-cs"/>
            </a:rPr>
            <a:t>消防団本部分団屯所の建替工事を実施したことに加え、旧消防本部庁舎の除却を反映させたことにより、減価償却率が</a:t>
          </a:r>
          <a:r>
            <a:rPr kumimoji="1" lang="en-US" altLang="ja-JP" sz="1100">
              <a:solidFill>
                <a:schemeClr val="dk1"/>
              </a:solidFill>
              <a:effectLst/>
              <a:latin typeface="+mn-lt"/>
              <a:ea typeface="+mn-ea"/>
              <a:cs typeface="+mn-cs"/>
            </a:rPr>
            <a:t>59.4</a:t>
          </a:r>
          <a:r>
            <a:rPr kumimoji="1" lang="ja-JP" altLang="en-US" sz="1100">
              <a:solidFill>
                <a:schemeClr val="dk1"/>
              </a:solidFill>
              <a:effectLst/>
              <a:latin typeface="+mn-lt"/>
              <a:ea typeface="+mn-ea"/>
              <a:cs typeface="+mn-cs"/>
            </a:rPr>
            <a:t>ポイント改善された。</a:t>
          </a:r>
          <a:r>
            <a:rPr kumimoji="1" lang="ja-JP" altLang="ja-JP" sz="1100">
              <a:solidFill>
                <a:schemeClr val="dk1"/>
              </a:solidFill>
              <a:effectLst/>
              <a:latin typeface="+mn-lt"/>
              <a:ea typeface="+mn-ea"/>
              <a:cs typeface="+mn-cs"/>
            </a:rPr>
            <a:t>他の屯所も順次長寿命化等を進めることとしており、今後</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改善していく見込みである。</a:t>
          </a:r>
          <a:endParaRPr lang="ja-JP" altLang="ja-JP" sz="1400">
            <a:effectLst/>
          </a:endParaRPr>
        </a:p>
        <a:p>
          <a:r>
            <a:rPr kumimoji="1" lang="ja-JP" altLang="ja-JP" sz="1100">
              <a:solidFill>
                <a:schemeClr val="dk1"/>
              </a:solidFill>
              <a:effectLst/>
              <a:latin typeface="+mn-lt"/>
              <a:ea typeface="+mn-ea"/>
              <a:cs typeface="+mn-cs"/>
            </a:rPr>
            <a:t>市民会館においても、同会館内にあ</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図書館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空きスペースの利活用も含め、今後の在り方を検討し、適正管理に努めていく必要がある。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31,495
31,212
39.93
19,158,633
18,334,479
697,521
8,003,925
11,368,219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財政力指数は前年度と同率の</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となっている。被生活保護者世帯への就労支援を強化し、生活保護費が減少傾向にあるものの、人口減による市税の減収傾向は避けられず、財政力の大幅な改善には至っていない。</a:t>
          </a:r>
        </a:p>
        <a:p>
          <a:r>
            <a:rPr kumimoji="1" lang="ja-JP" altLang="en-US" sz="1300">
              <a:latin typeface="ＭＳ Ｐゴシック" panose="020B0600070205080204" pitchFamily="50" charset="-128"/>
              <a:ea typeface="ＭＳ Ｐゴシック" panose="020B0600070205080204" pitchFamily="50" charset="-128"/>
            </a:rPr>
            <a:t>　全国平均程度であるものの、依然として地方交付税への依存度は高いため、今後とも歳出削減に努めるとともに、市税収納率の向上や債権管理の更なる徹底などにより、財政基盤の強化を図る。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75293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93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92528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92528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109765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消費税率引上げの影響が平年度化したことによる地方消費税交付金の増や普通交付税の増により、歳入の経常一般財源が増加した一方で、生活保護法の規定による扶助費に対する国庫支出金の額が減少したことなどにより、歳出の経常一般財源も歳入と同程度増加し、結果として経常収支比率の改善には至らなか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今後は学校給食センターや新庁舎の整備に伴い、多額の市債を借り入れる予定であることから、義務的経費である公債費の増加が見込まれ、財政の硬直化は避けられない。</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の導入推進等により事務を効率化し、徹底して経費の抑制に努める必要がある。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74506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021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46583</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74506</xdr:rowOff>
    </xdr:from>
    <xdr:to>
      <xdr:col>24</xdr:col>
      <xdr:colOff>12700</xdr:colOff>
      <xdr:row>66</xdr:row>
      <xdr:rowOff>74506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9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68580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69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62</xdr:row>
      <xdr:rowOff>84667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984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14817</xdr:rowOff>
    </xdr:from>
    <xdr:to>
      <xdr:col>15</xdr:col>
      <xdr:colOff>82550</xdr:colOff>
      <xdr:row>62</xdr:row>
      <xdr:rowOff>84667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47326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136331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61</xdr:row>
      <xdr:rowOff>14817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3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161307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33867</xdr:rowOff>
    </xdr:from>
    <xdr:to>
      <xdr:col>15</xdr:col>
      <xdr:colOff>133350</xdr:colOff>
      <xdr:row>62</xdr:row>
      <xdr:rowOff>135467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135467</xdr:rowOff>
    </xdr:from>
    <xdr:to>
      <xdr:col>11</xdr:col>
      <xdr:colOff>82550</xdr:colOff>
      <xdr:row>61</xdr:row>
      <xdr:rowOff>65617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75794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35577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スクール構想に伴いタブレット端末等を調達したことにより物件費が増加し、人口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人当たり人件費・物件費等決算額が前年度から増となっている。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新庁舎等の整備により物件費は今後さらに増加が見込まれるが、他の公共施設の運営委託・民営化も含め検討し、歳出の削減に努める。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169424</xdr:rowOff>
    </xdr:from>
    <xdr:to>
      <xdr:col>23</xdr:col>
      <xdr:colOff>133350</xdr:colOff>
      <xdr:row>90</xdr:row>
      <xdr:rowOff>17945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85424"/>
          <a:ext cx="0" cy="1563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161472</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17945</xdr:rowOff>
    </xdr:from>
    <xdr:to>
      <xdr:col>24</xdr:col>
      <xdr:colOff>12700</xdr:colOff>
      <xdr:row>90</xdr:row>
      <xdr:rowOff>17945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4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84351</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2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169424</xdr:rowOff>
    </xdr:from>
    <xdr:to>
      <xdr:col>24</xdr:col>
      <xdr:colOff>12700</xdr:colOff>
      <xdr:row>80</xdr:row>
      <xdr:rowOff>169424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8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116089</xdr:rowOff>
    </xdr:from>
    <xdr:to>
      <xdr:col>23</xdr:col>
      <xdr:colOff>133350</xdr:colOff>
      <xdr:row>81</xdr:row>
      <xdr:rowOff>170591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03539"/>
          <a:ext cx="838200" cy="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163997</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51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20470</xdr:rowOff>
    </xdr:from>
    <xdr:to>
      <xdr:col>23</xdr:col>
      <xdr:colOff>184150</xdr:colOff>
      <xdr:row>82</xdr:row>
      <xdr:rowOff>122070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89080</xdr:rowOff>
    </xdr:from>
    <xdr:to>
      <xdr:col>19</xdr:col>
      <xdr:colOff>133350</xdr:colOff>
      <xdr:row>81</xdr:row>
      <xdr:rowOff>116089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976530"/>
          <a:ext cx="889000" cy="2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105615</xdr:rowOff>
    </xdr:from>
    <xdr:to>
      <xdr:col>19</xdr:col>
      <xdr:colOff>184150</xdr:colOff>
      <xdr:row>82</xdr:row>
      <xdr:rowOff>35765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20542</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79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59331</xdr:rowOff>
    </xdr:from>
    <xdr:to>
      <xdr:col>15</xdr:col>
      <xdr:colOff>82550</xdr:colOff>
      <xdr:row>81</xdr:row>
      <xdr:rowOff>89080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946781"/>
          <a:ext cx="889000" cy="2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90872</xdr:rowOff>
    </xdr:from>
    <xdr:to>
      <xdr:col>15</xdr:col>
      <xdr:colOff>133350</xdr:colOff>
      <xdr:row>82</xdr:row>
      <xdr:rowOff>21022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5799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6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33320</xdr:rowOff>
    </xdr:from>
    <xdr:to>
      <xdr:col>11</xdr:col>
      <xdr:colOff>31750</xdr:colOff>
      <xdr:row>81</xdr:row>
      <xdr:rowOff>59331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20770"/>
          <a:ext cx="889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82502</xdr:rowOff>
    </xdr:from>
    <xdr:to>
      <xdr:col>11</xdr:col>
      <xdr:colOff>82550</xdr:colOff>
      <xdr:row>82</xdr:row>
      <xdr:rowOff>12652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168879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67928</xdr:rowOff>
    </xdr:from>
    <xdr:to>
      <xdr:col>7</xdr:col>
      <xdr:colOff>31750</xdr:colOff>
      <xdr:row>81</xdr:row>
      <xdr:rowOff>169528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154305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4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119791</xdr:rowOff>
    </xdr:from>
    <xdr:to>
      <xdr:col>23</xdr:col>
      <xdr:colOff>184150</xdr:colOff>
      <xdr:row>82</xdr:row>
      <xdr:rowOff>49941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136318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5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65289</xdr:rowOff>
    </xdr:from>
    <xdr:to>
      <xdr:col>19</xdr:col>
      <xdr:colOff>184150</xdr:colOff>
      <xdr:row>81</xdr:row>
      <xdr:rowOff>166889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95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5616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721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38280</xdr:rowOff>
    </xdr:from>
    <xdr:to>
      <xdr:col>15</xdr:col>
      <xdr:colOff>133350</xdr:colOff>
      <xdr:row>81</xdr:row>
      <xdr:rowOff>139880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150057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69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8531</xdr:rowOff>
    </xdr:from>
    <xdr:to>
      <xdr:col>11</xdr:col>
      <xdr:colOff>82550</xdr:colOff>
      <xdr:row>81</xdr:row>
      <xdr:rowOff>110131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89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120308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66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153970</xdr:rowOff>
    </xdr:from>
    <xdr:to>
      <xdr:col>7</xdr:col>
      <xdr:colOff>31750</xdr:colOff>
      <xdr:row>81</xdr:row>
      <xdr:rowOff>84120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94297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63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給与水準について昨年度に比べ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ポイント上昇しており、全国市平均とほぼ同水準である。個々の職員の職務遂行能力や勤務実績を的確に把握し、それらを反映した昇給制度の構築に向け取り組んでいく。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1215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84</xdr:row>
      <xdr:rowOff>151493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188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47370</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10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30843</xdr:rowOff>
    </xdr:from>
    <xdr:to>
      <xdr:col>81</xdr:col>
      <xdr:colOff>95250</xdr:colOff>
      <xdr:row>83</xdr:row>
      <xdr:rowOff>132443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84</xdr:row>
      <xdr:rowOff>117021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4498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48079</xdr:rowOff>
    </xdr:from>
    <xdr:to>
      <xdr:col>77</xdr:col>
      <xdr:colOff>95250</xdr:colOff>
      <xdr:row>83</xdr:row>
      <xdr:rowOff>149679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151493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4498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65314</xdr:rowOff>
    </xdr:from>
    <xdr:to>
      <xdr:col>73</xdr:col>
      <xdr:colOff>44450</xdr:colOff>
      <xdr:row>83</xdr:row>
      <xdr:rowOff>166914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151493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3981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2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72770</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4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152598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554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83656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15620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31948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本市では、平成７年度からの４次にわたる行政改革大綱に基づき、業務の外部委託や施設の民営化等に取り組んだ。結果として、平成７年度から平成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人、約</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％の職員を削減した。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年度以降、増加・多様化する行政ニーズに応えるため職員数は増加に転じたが、平成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年度以降は横ばいの状態が続く。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今後も引き続き、最小限の人員で最大の効果を発揮できるよう適正な定員管理を行っていく。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100245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39206"/>
          <a:ext cx="0" cy="1176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72322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100245</xdr:rowOff>
    </xdr:from>
    <xdr:to>
      <xdr:col>81</xdr:col>
      <xdr:colOff>133350</xdr:colOff>
      <xdr:row>66</xdr:row>
      <xdr:rowOff>100245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36661</xdr:rowOff>
    </xdr:from>
    <xdr:to>
      <xdr:col>81</xdr:col>
      <xdr:colOff>44450</xdr:colOff>
      <xdr:row>60</xdr:row>
      <xdr:rowOff>38269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23661"/>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23047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1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39349</xdr:rowOff>
    </xdr:from>
    <xdr:to>
      <xdr:col>81</xdr:col>
      <xdr:colOff>95250</xdr:colOff>
      <xdr:row>60</xdr:row>
      <xdr:rowOff>140949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30226</xdr:rowOff>
    </xdr:from>
    <xdr:to>
      <xdr:col>77</xdr:col>
      <xdr:colOff>44450</xdr:colOff>
      <xdr:row>60</xdr:row>
      <xdr:rowOff>36661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17226"/>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29294</xdr:rowOff>
    </xdr:from>
    <xdr:to>
      <xdr:col>77</xdr:col>
      <xdr:colOff>95250</xdr:colOff>
      <xdr:row>60</xdr:row>
      <xdr:rowOff>130894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115671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30226</xdr:rowOff>
    </xdr:from>
    <xdr:to>
      <xdr:col>72</xdr:col>
      <xdr:colOff>203200</xdr:colOff>
      <xdr:row>60</xdr:row>
      <xdr:rowOff>30226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172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26077</xdr:rowOff>
    </xdr:from>
    <xdr:to>
      <xdr:col>73</xdr:col>
      <xdr:colOff>44450</xdr:colOff>
      <xdr:row>60</xdr:row>
      <xdr:rowOff>127677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14944</xdr:rowOff>
    </xdr:from>
    <xdr:to>
      <xdr:col>68</xdr:col>
      <xdr:colOff>152400</xdr:colOff>
      <xdr:row>60</xdr:row>
      <xdr:rowOff>30226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01944"/>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28893</xdr:rowOff>
    </xdr:from>
    <xdr:to>
      <xdr:col>68</xdr:col>
      <xdr:colOff>203200</xdr:colOff>
      <xdr:row>60</xdr:row>
      <xdr:rowOff>130493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115270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22056</xdr:rowOff>
    </xdr:from>
    <xdr:to>
      <xdr:col>64</xdr:col>
      <xdr:colOff>152400</xdr:colOff>
      <xdr:row>60</xdr:row>
      <xdr:rowOff>123656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108433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158919</xdr:rowOff>
    </xdr:from>
    <xdr:to>
      <xdr:col>81</xdr:col>
      <xdr:colOff>95250</xdr:colOff>
      <xdr:row>60</xdr:row>
      <xdr:rowOff>89069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80196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9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157311</xdr:rowOff>
    </xdr:from>
    <xdr:to>
      <xdr:col>77</xdr:col>
      <xdr:colOff>95250</xdr:colOff>
      <xdr:row>60</xdr:row>
      <xdr:rowOff>87461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7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97638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4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150876</xdr:rowOff>
    </xdr:from>
    <xdr:to>
      <xdr:col>73</xdr:col>
      <xdr:colOff>44450</xdr:colOff>
      <xdr:row>60</xdr:row>
      <xdr:rowOff>81026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91203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150876</xdr:rowOff>
    </xdr:from>
    <xdr:to>
      <xdr:col>68</xdr:col>
      <xdr:colOff>203200</xdr:colOff>
      <xdr:row>60</xdr:row>
      <xdr:rowOff>81026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91203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135594</xdr:rowOff>
    </xdr:from>
    <xdr:to>
      <xdr:col>64</xdr:col>
      <xdr:colOff>152400</xdr:colOff>
      <xdr:row>60</xdr:row>
      <xdr:rowOff>65744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75921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2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学校給食センター整備に伴い、多額の借入れを行ったものの、これまで市債の発行抑制に努めてきた結果、依然として類似団体平均及び全国平均とも下回っている。</a:t>
          </a:r>
        </a:p>
        <a:p>
          <a:r>
            <a:rPr kumimoji="1" lang="ja-JP" altLang="en-US" sz="1300">
              <a:latin typeface="ＭＳ Ｐゴシック" panose="020B0600070205080204" pitchFamily="50" charset="-128"/>
              <a:ea typeface="ＭＳ Ｐゴシック" panose="020B0600070205080204" pitchFamily="50" charset="-128"/>
            </a:rPr>
            <a:t>　市庁舎整備が本格化するため、市債残高はますます増加傾向にあるが、交付税措置の有利な起債の活用に努め、実質公債費比率の増加を抑制していく。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98954</xdr:rowOff>
    </xdr:from>
    <xdr:to>
      <xdr:col>81</xdr:col>
      <xdr:colOff>44450</xdr:colOff>
      <xdr:row>45</xdr:row>
      <xdr:rowOff>23813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271154"/>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167340</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1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23813</xdr:rowOff>
    </xdr:from>
    <xdr:to>
      <xdr:col>81</xdr:col>
      <xdr:colOff>133350</xdr:colOff>
      <xdr:row>45</xdr:row>
      <xdr:rowOff>23813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3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13881</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98954</xdr:rowOff>
    </xdr:from>
    <xdr:to>
      <xdr:col>81</xdr:col>
      <xdr:colOff>133350</xdr:colOff>
      <xdr:row>36</xdr:row>
      <xdr:rowOff>98954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36513</xdr:rowOff>
    </xdr:from>
    <xdr:to>
      <xdr:col>81</xdr:col>
      <xdr:colOff>44450</xdr:colOff>
      <xdr:row>40</xdr:row>
      <xdr:rowOff>76729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894513"/>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148290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177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4763</xdr:rowOff>
    </xdr:from>
    <xdr:to>
      <xdr:col>81</xdr:col>
      <xdr:colOff>95250</xdr:colOff>
      <xdr:row>42</xdr:row>
      <xdr:rowOff>106363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36513</xdr:rowOff>
    </xdr:from>
    <xdr:to>
      <xdr:col>77</xdr:col>
      <xdr:colOff>44450</xdr:colOff>
      <xdr:row>40</xdr:row>
      <xdr:rowOff>36513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89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26458</xdr:rowOff>
    </xdr:from>
    <xdr:to>
      <xdr:col>72</xdr:col>
      <xdr:colOff>203200</xdr:colOff>
      <xdr:row>40</xdr:row>
      <xdr:rowOff>36513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8844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4763</xdr:rowOff>
    </xdr:from>
    <xdr:to>
      <xdr:col>73</xdr:col>
      <xdr:colOff>44450</xdr:colOff>
      <xdr:row>42</xdr:row>
      <xdr:rowOff>106363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91140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26458</xdr:rowOff>
    </xdr:from>
    <xdr:to>
      <xdr:col>68</xdr:col>
      <xdr:colOff>152400</xdr:colOff>
      <xdr:row>40</xdr:row>
      <xdr:rowOff>76729</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884458"/>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24871</xdr:rowOff>
    </xdr:from>
    <xdr:to>
      <xdr:col>68</xdr:col>
      <xdr:colOff>203200</xdr:colOff>
      <xdr:row>42</xdr:row>
      <xdr:rowOff>126471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2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111248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1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25929</xdr:rowOff>
    </xdr:from>
    <xdr:to>
      <xdr:col>81</xdr:col>
      <xdr:colOff>95250</xdr:colOff>
      <xdr:row>40</xdr:row>
      <xdr:rowOff>127529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42456</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72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157163</xdr:rowOff>
    </xdr:from>
    <xdr:to>
      <xdr:col>77</xdr:col>
      <xdr:colOff>95250</xdr:colOff>
      <xdr:row>40</xdr:row>
      <xdr:rowOff>87313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97490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157163</xdr:rowOff>
    </xdr:from>
    <xdr:to>
      <xdr:col>73</xdr:col>
      <xdr:colOff>44450</xdr:colOff>
      <xdr:row>40</xdr:row>
      <xdr:rowOff>87313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97490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147108</xdr:rowOff>
    </xdr:from>
    <xdr:to>
      <xdr:col>68</xdr:col>
      <xdr:colOff>203200</xdr:colOff>
      <xdr:row>40</xdr:row>
      <xdr:rowOff>77258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87435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25929</xdr:rowOff>
    </xdr:from>
    <xdr:to>
      <xdr:col>64</xdr:col>
      <xdr:colOff>152400</xdr:colOff>
      <xdr:row>40</xdr:row>
      <xdr:rowOff>127529</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88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137706</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6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％を下回っている。この要因は、新規の普通建設事業債の発行抑制や、市庁舎及び公共施設の更新整備のための基金への積立てによるものである。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から４年度にかけての新庁舎整備に伴い、基金残高は大きく減少することから、将来負担比率は増加する見込みである。老朽化する公共施設の整備のため、計画的に基金に積立てを行うほか、交付税措置のある地方債を活用するなど、健全な財政運営に努め、将来世代への負担軽減を図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80222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52299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9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80222</xdr:rowOff>
    </xdr:from>
    <xdr:to>
      <xdr:col>81</xdr:col>
      <xdr:colOff>133350</xdr:colOff>
      <xdr:row>23</xdr:row>
      <xdr:rowOff>80222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155874</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7276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12347</xdr:rowOff>
    </xdr:from>
    <xdr:to>
      <xdr:col>81</xdr:col>
      <xdr:colOff>95250</xdr:colOff>
      <xdr:row>16</xdr:row>
      <xdr:rowOff>113947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75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95462</xdr:rowOff>
    </xdr:from>
    <xdr:to>
      <xdr:col>77</xdr:col>
      <xdr:colOff>95250</xdr:colOff>
      <xdr:row>17</xdr:row>
      <xdr:rowOff>25612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83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35789</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60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84737</xdr:rowOff>
    </xdr:from>
    <xdr:to>
      <xdr:col>73</xdr:col>
      <xdr:colOff>44450</xdr:colOff>
      <xdr:row>17</xdr:row>
      <xdr:rowOff>14887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25064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96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82056</xdr:rowOff>
    </xdr:from>
    <xdr:to>
      <xdr:col>68</xdr:col>
      <xdr:colOff>203200</xdr:colOff>
      <xdr:row>17</xdr:row>
      <xdr:rowOff>12206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82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22383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31,495
31,212
39.93
19,158,633
18,334,479
697,521
8,003,925
11,368,219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小中学校等における生活支援員のさらなる充実を図った結果、経常収支比率に算入される人件費が前年度比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となり、高い水準が続いている。令和３年度開館の新図書館をはじめとする公共施設について、民間でも実施可能な部分については指定管理者制度の導入を積極的に検討し、コスト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119380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578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34307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119380</xdr:rowOff>
    </xdr:from>
    <xdr:to>
      <xdr:col>24</xdr:col>
      <xdr:colOff>114300</xdr:colOff>
      <xdr:row>32</xdr:row>
      <xdr:rowOff>119380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192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38</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106680</xdr:rowOff>
    </xdr:from>
    <xdr:to>
      <xdr:col>20</xdr:col>
      <xdr:colOff>38100</xdr:colOff>
      <xdr:row>35</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70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38</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754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99060</xdr:rowOff>
    </xdr:from>
    <xdr:to>
      <xdr:col>11</xdr:col>
      <xdr:colOff>60325</xdr:colOff>
      <xdr:row>35</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144780</xdr:rowOff>
    </xdr:from>
    <xdr:to>
      <xdr:col>24</xdr:col>
      <xdr:colOff>76200</xdr:colOff>
      <xdr:row>39</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スクール体制整備によりタブレット端末を購入し、これまで独自に借り上げていた同端末の使用料が減少したことなどにより、経常的物件費が減少し、前年度から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今後は図書館など順次民間委託化を進める予定であり、増加が見込まれる。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81280</xdr:rowOff>
    </xdr:from>
    <xdr:to>
      <xdr:col>82</xdr:col>
      <xdr:colOff>107950</xdr:colOff>
      <xdr:row>21</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386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167657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8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81280</xdr:rowOff>
    </xdr:from>
    <xdr:to>
      <xdr:col>82</xdr:col>
      <xdr:colOff>196850</xdr:colOff>
      <xdr:row>12</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3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168910</xdr:rowOff>
    </xdr:from>
    <xdr:to>
      <xdr:col>82</xdr:col>
      <xdr:colOff>107950</xdr:colOff>
      <xdr:row>16</xdr:row>
      <xdr:rowOff>58420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406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58420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9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45720</xdr:rowOff>
    </xdr:from>
    <xdr:to>
      <xdr:col>78</xdr:col>
      <xdr:colOff>120650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132097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7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5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60960</xdr:rowOff>
    </xdr:from>
    <xdr:to>
      <xdr:col>74</xdr:col>
      <xdr:colOff>31750</xdr:colOff>
      <xdr:row>16</xdr:row>
      <xdr:rowOff>162560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27940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5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134637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生活保護率の低下により、経常的扶助費総額は減少したものの、特定財源である国庫支出金の減額幅のほうが大きく、一般財源が増加したことから、経常収支比率は前年度から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今後も被保護者への就労支援を継続するなど、各種制度の適正な執行に努める。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41275</xdr:rowOff>
    </xdr:from>
    <xdr:to>
      <xdr:col>24</xdr:col>
      <xdr:colOff>25400</xdr:colOff>
      <xdr:row>61</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281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127652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41275</xdr:rowOff>
    </xdr:from>
    <xdr:to>
      <xdr:col>24</xdr:col>
      <xdr:colOff>114300</xdr:colOff>
      <xdr:row>53</xdr:row>
      <xdr:rowOff>41275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155575</xdr:rowOff>
    </xdr:from>
    <xdr:to>
      <xdr:col>24</xdr:col>
      <xdr:colOff>25400</xdr:colOff>
      <xdr:row>57</xdr:row>
      <xdr:rowOff>79375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5677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155575</xdr:rowOff>
    </xdr:from>
    <xdr:to>
      <xdr:col>19</xdr:col>
      <xdr:colOff>187325</xdr:colOff>
      <xdr:row>57</xdr:row>
      <xdr:rowOff>22225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56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22225</xdr:rowOff>
    </xdr:from>
    <xdr:to>
      <xdr:col>15</xdr:col>
      <xdr:colOff>98425</xdr:colOff>
      <xdr:row>57</xdr:row>
      <xdr:rowOff>136525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7948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79375</xdr:rowOff>
    </xdr:from>
    <xdr:to>
      <xdr:col>11</xdr:col>
      <xdr:colOff>9525</xdr:colOff>
      <xdr:row>57</xdr:row>
      <xdr:rowOff>136525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520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28575</xdr:rowOff>
    </xdr:from>
    <xdr:to>
      <xdr:col>11</xdr:col>
      <xdr:colOff>60325</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140352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28575</xdr:rowOff>
    </xdr:from>
    <xdr:to>
      <xdr:col>24</xdr:col>
      <xdr:colOff>76200</xdr:colOff>
      <xdr:row>57</xdr:row>
      <xdr:rowOff>130175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104775</xdr:rowOff>
    </xdr:from>
    <xdr:to>
      <xdr:col>20</xdr:col>
      <xdr:colOff>38100</xdr:colOff>
      <xdr:row>57</xdr:row>
      <xdr:rowOff>34925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142875</xdr:rowOff>
    </xdr:from>
    <xdr:to>
      <xdr:col>15</xdr:col>
      <xdr:colOff>149225</xdr:colOff>
      <xdr:row>57</xdr:row>
      <xdr:rowOff>73025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57802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85725</xdr:rowOff>
    </xdr:from>
    <xdr:to>
      <xdr:col>11</xdr:col>
      <xdr:colOff>60325</xdr:colOff>
      <xdr:row>58</xdr:row>
      <xdr:rowOff>15875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652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28575</xdr:rowOff>
    </xdr:from>
    <xdr:to>
      <xdr:col>6</xdr:col>
      <xdr:colOff>171450</xdr:colOff>
      <xdr:row>57</xdr:row>
      <xdr:rowOff>130175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114952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8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下水道事業の法適用化に伴い、当該事業への繰出金が皆減となったことから、前年度から</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ポイントの大幅減となり、類似団体平均を下回った。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維持補修費については公共施設の老朽化対応により増加傾向にあるため、個別施設計画等に基づき長寿命化や複合化を図るなど、施設の適正管理に努める。　</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95250</xdr:rowOff>
    </xdr:from>
    <xdr:to>
      <xdr:col>82</xdr:col>
      <xdr:colOff>107950</xdr:colOff>
      <xdr:row>62</xdr:row>
      <xdr:rowOff>63500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21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10177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95250</xdr:rowOff>
    </xdr:from>
    <xdr:to>
      <xdr:col>82</xdr:col>
      <xdr:colOff>196850</xdr:colOff>
      <xdr:row>53</xdr:row>
      <xdr:rowOff>95250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6350</xdr:rowOff>
    </xdr:from>
    <xdr:to>
      <xdr:col>82</xdr:col>
      <xdr:colOff>107950</xdr:colOff>
      <xdr:row>59</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36100"/>
          <a:ext cx="838200" cy="7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63500</xdr:rowOff>
    </xdr:from>
    <xdr:to>
      <xdr:col>82</xdr:col>
      <xdr:colOff>158750</xdr:colOff>
      <xdr:row>56</xdr:row>
      <xdr:rowOff>165100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59</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18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82550</xdr:rowOff>
    </xdr:from>
    <xdr:to>
      <xdr:col>78</xdr:col>
      <xdr:colOff>120650</xdr:colOff>
      <xdr:row>58</xdr:row>
      <xdr:rowOff>12700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59</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282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146050</xdr:rowOff>
    </xdr:from>
    <xdr:to>
      <xdr:col>74</xdr:col>
      <xdr:colOff>31750</xdr:colOff>
      <xdr:row>58</xdr:row>
      <xdr:rowOff>76200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58</xdr:row>
      <xdr:rowOff>101600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282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127000</xdr:rowOff>
    </xdr:from>
    <xdr:to>
      <xdr:col>82</xdr:col>
      <xdr:colOff>158750</xdr:colOff>
      <xdr:row>55</xdr:row>
      <xdr:rowOff>57150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143527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19050</xdr:rowOff>
    </xdr:from>
    <xdr:to>
      <xdr:col>74</xdr:col>
      <xdr:colOff>31750</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105427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年度から法適用に移行したことにより、一般会計からの補助金が皆増となったことから、前年度から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ポイントの大幅増となった。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当該事業において大規模な普通建設事業は当面予定されておらず、企業債残高も減少していく見込みであることから、経常的補助費等は減少していく見込みである。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39</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6943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137939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165862</xdr:rowOff>
    </xdr:from>
    <xdr:to>
      <xdr:col>82</xdr:col>
      <xdr:colOff>196850</xdr:colOff>
      <xdr:row>39</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42418</xdr:rowOff>
    </xdr:from>
    <xdr:to>
      <xdr:col>82</xdr:col>
      <xdr:colOff>107950</xdr:colOff>
      <xdr:row>36</xdr:row>
      <xdr:rowOff>76708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43168"/>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42418</xdr:rowOff>
    </xdr:from>
    <xdr:to>
      <xdr:col>78</xdr:col>
      <xdr:colOff>69850</xdr:colOff>
      <xdr:row>35</xdr:row>
      <xdr:rowOff>60706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043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46990</xdr:rowOff>
    </xdr:from>
    <xdr:to>
      <xdr:col>73</xdr:col>
      <xdr:colOff>180975</xdr:colOff>
      <xdr:row>35</xdr:row>
      <xdr:rowOff>60706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47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56134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163068</xdr:rowOff>
    </xdr:from>
    <xdr:to>
      <xdr:col>78</xdr:col>
      <xdr:colOff>120650</xdr:colOff>
      <xdr:row>35</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103395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9906</xdr:rowOff>
    </xdr:from>
    <xdr:to>
      <xdr:col>74</xdr:col>
      <xdr:colOff>31750</xdr:colOff>
      <xdr:row>35</xdr:row>
      <xdr:rowOff>111506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121683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近年の市債発行抑制策により、類似団体と比較しても低率となっている。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令和元年度の学校給食センター整備や令和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実施する新庁舎等整備に多額の市債を発行することから、今後は元利償還金の増加が見込まれる。大型事業の完了後も、老朽化した公共施設整備への対応が引き続き必要なことから、基金を計画的に積み立てるなど、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35561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45616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35560</xdr:rowOff>
    </xdr:from>
    <xdr:to>
      <xdr:col>24</xdr:col>
      <xdr:colOff>25400</xdr:colOff>
      <xdr:row>74</xdr:row>
      <xdr:rowOff>35560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722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158766</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20320</xdr:rowOff>
    </xdr:from>
    <xdr:to>
      <xdr:col>19</xdr:col>
      <xdr:colOff>187325</xdr:colOff>
      <xdr:row>74</xdr:row>
      <xdr:rowOff>35560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2707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38100</xdr:rowOff>
    </xdr:from>
    <xdr:to>
      <xdr:col>20</xdr:col>
      <xdr:colOff>38100</xdr:colOff>
      <xdr:row>76</xdr:row>
      <xdr:rowOff>139700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124477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20320</xdr:rowOff>
    </xdr:from>
    <xdr:to>
      <xdr:col>15</xdr:col>
      <xdr:colOff>98425</xdr:colOff>
      <xdr:row>74</xdr:row>
      <xdr:rowOff>58420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707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43180</xdr:rowOff>
    </xdr:from>
    <xdr:to>
      <xdr:col>11</xdr:col>
      <xdr:colOff>9525</xdr:colOff>
      <xdr:row>74</xdr:row>
      <xdr:rowOff>58420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2730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147338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156210</xdr:rowOff>
    </xdr:from>
    <xdr:to>
      <xdr:col>24</xdr:col>
      <xdr:colOff>76200</xdr:colOff>
      <xdr:row>74</xdr:row>
      <xdr:rowOff>86360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1287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140970</xdr:rowOff>
    </xdr:from>
    <xdr:to>
      <xdr:col>15</xdr:col>
      <xdr:colOff>149225</xdr:colOff>
      <xdr:row>74</xdr:row>
      <xdr:rowOff>71120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81297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xdr:rowOff>
    </xdr:from>
    <xdr:to>
      <xdr:col>11</xdr:col>
      <xdr:colOff>60325</xdr:colOff>
      <xdr:row>74</xdr:row>
      <xdr:rowOff>109220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119397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163830</xdr:rowOff>
    </xdr:from>
    <xdr:to>
      <xdr:col>6</xdr:col>
      <xdr:colOff>171450</xdr:colOff>
      <xdr:row>74</xdr:row>
      <xdr:rowOff>93980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104157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44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人件費や維持補修費が増加していることにより依然として高い水準にあり、類似団体平均を上回っている。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公共施設の民間委託化を推進するほか、</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を活用した事務の効率化を図り、徹底して経費を削減するとともに、公共施設の適正管理による施設の維持管理費の削減に努める。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51071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78994</xdr:rowOff>
    </xdr:from>
    <xdr:to>
      <xdr:col>82</xdr:col>
      <xdr:colOff>196850</xdr:colOff>
      <xdr:row>81</xdr:row>
      <xdr:rowOff>78994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1270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545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19558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545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79</xdr:row>
      <xdr:rowOff>19558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404087"/>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55626</xdr:rowOff>
    </xdr:from>
    <xdr:to>
      <xdr:col>74</xdr:col>
      <xdr:colOff>31750</xdr:colOff>
      <xdr:row>77</xdr:row>
      <xdr:rowOff>157226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30987</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3903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94251</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140208</xdr:rowOff>
    </xdr:from>
    <xdr:to>
      <xdr:col>74</xdr:col>
      <xdr:colOff>31750</xdr:colOff>
      <xdr:row>79</xdr:row>
      <xdr:rowOff>70358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100710</xdr:rowOff>
    </xdr:from>
    <xdr:to>
      <xdr:col>29</xdr:col>
      <xdr:colOff>127000</xdr:colOff>
      <xdr:row>18</xdr:row>
      <xdr:rowOff>18286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34285"/>
          <a:ext cx="0" cy="11177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161813</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2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18286</xdr:rowOff>
    </xdr:from>
    <xdr:to>
      <xdr:col>30</xdr:col>
      <xdr:colOff>25400</xdr:colOff>
      <xdr:row>18</xdr:row>
      <xdr:rowOff>18286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20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15637</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100710</xdr:rowOff>
    </xdr:from>
    <xdr:to>
      <xdr:col>30</xdr:col>
      <xdr:colOff>25400</xdr:colOff>
      <xdr:row>11</xdr:row>
      <xdr:rowOff>100710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34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65121</xdr:rowOff>
    </xdr:from>
    <xdr:to>
      <xdr:col>29</xdr:col>
      <xdr:colOff>127000</xdr:colOff>
      <xdr:row>17</xdr:row>
      <xdr:rowOff>83391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27396"/>
          <a:ext cx="647700" cy="1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93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157553</xdr:rowOff>
    </xdr:from>
    <xdr:to>
      <xdr:col>29</xdr:col>
      <xdr:colOff>177800</xdr:colOff>
      <xdr:row>17</xdr:row>
      <xdr:rowOff>87703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82060</xdr:rowOff>
    </xdr:from>
    <xdr:to>
      <xdr:col>26</xdr:col>
      <xdr:colOff>50800</xdr:colOff>
      <xdr:row>17</xdr:row>
      <xdr:rowOff>83391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044335"/>
          <a:ext cx="698500" cy="1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167762</xdr:rowOff>
    </xdr:from>
    <xdr:to>
      <xdr:col>26</xdr:col>
      <xdr:colOff>101600</xdr:colOff>
      <xdr:row>17</xdr:row>
      <xdr:rowOff>97912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108089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72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82060</xdr:rowOff>
    </xdr:from>
    <xdr:to>
      <xdr:col>22</xdr:col>
      <xdr:colOff>114300</xdr:colOff>
      <xdr:row>17</xdr:row>
      <xdr:rowOff>102410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44335"/>
          <a:ext cx="698500" cy="20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5383</xdr:rowOff>
    </xdr:from>
    <xdr:to>
      <xdr:col>22</xdr:col>
      <xdr:colOff>165100</xdr:colOff>
      <xdr:row>17</xdr:row>
      <xdr:rowOff>106983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117160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3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102410</xdr:rowOff>
    </xdr:from>
    <xdr:to>
      <xdr:col>18</xdr:col>
      <xdr:colOff>177800</xdr:colOff>
      <xdr:row>17</xdr:row>
      <xdr:rowOff>119898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64685"/>
          <a:ext cx="6985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9868</xdr:rowOff>
    </xdr:from>
    <xdr:to>
      <xdr:col>19</xdr:col>
      <xdr:colOff>38100</xdr:colOff>
      <xdr:row>17</xdr:row>
      <xdr:rowOff>111468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41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22061</xdr:rowOff>
    </xdr:from>
    <xdr:to>
      <xdr:col>15</xdr:col>
      <xdr:colOff>101600</xdr:colOff>
      <xdr:row>17</xdr:row>
      <xdr:rowOff>123661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133838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5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14321</xdr:rowOff>
    </xdr:from>
    <xdr:to>
      <xdr:col>29</xdr:col>
      <xdr:colOff>177800</xdr:colOff>
      <xdr:row>17</xdr:row>
      <xdr:rowOff>115921</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76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116930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0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32591</xdr:rowOff>
    </xdr:from>
    <xdr:to>
      <xdr:col>26</xdr:col>
      <xdr:colOff>101600</xdr:colOff>
      <xdr:row>17</xdr:row>
      <xdr:rowOff>134191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9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118968</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08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31260</xdr:rowOff>
    </xdr:from>
    <xdr:to>
      <xdr:col>22</xdr:col>
      <xdr:colOff>165100</xdr:colOff>
      <xdr:row>17</xdr:row>
      <xdr:rowOff>132860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93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117637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7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51610</xdr:rowOff>
    </xdr:from>
    <xdr:to>
      <xdr:col>19</xdr:col>
      <xdr:colOff>38100</xdr:colOff>
      <xdr:row>17</xdr:row>
      <xdr:rowOff>153210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13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137987</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00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69098</xdr:rowOff>
    </xdr:from>
    <xdr:to>
      <xdr:col>15</xdr:col>
      <xdr:colOff>101600</xdr:colOff>
      <xdr:row>17</xdr:row>
      <xdr:rowOff>170698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31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155475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101968</xdr:rowOff>
    </xdr:from>
    <xdr:to>
      <xdr:col>29</xdr:col>
      <xdr:colOff>127000</xdr:colOff>
      <xdr:row>38</xdr:row>
      <xdr:rowOff>76616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369418"/>
          <a:ext cx="0" cy="1174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48693</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5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76616</xdr:rowOff>
    </xdr:from>
    <xdr:to>
      <xdr:col>30</xdr:col>
      <xdr:colOff>25400</xdr:colOff>
      <xdr:row>38</xdr:row>
      <xdr:rowOff>76616</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544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188345</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611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101968</xdr:rowOff>
    </xdr:from>
    <xdr:to>
      <xdr:col>30</xdr:col>
      <xdr:colOff>25400</xdr:colOff>
      <xdr:row>34</xdr:row>
      <xdr:rowOff>101968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369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44955</xdr:rowOff>
    </xdr:from>
    <xdr:to>
      <xdr:col>29</xdr:col>
      <xdr:colOff>127000</xdr:colOff>
      <xdr:row>37</xdr:row>
      <xdr:rowOff>81074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169655"/>
          <a:ext cx="647700" cy="3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157215</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7675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312138</xdr:rowOff>
    </xdr:from>
    <xdr:to>
      <xdr:col>29</xdr:col>
      <xdr:colOff>177800</xdr:colOff>
      <xdr:row>36</xdr:row>
      <xdr:rowOff>70838</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922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81074</xdr:rowOff>
    </xdr:from>
    <xdr:to>
      <xdr:col>26</xdr:col>
      <xdr:colOff>50800</xdr:colOff>
      <xdr:row>37</xdr:row>
      <xdr:rowOff>119182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205774"/>
          <a:ext cx="698500" cy="38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312069</xdr:rowOff>
    </xdr:from>
    <xdr:to>
      <xdr:col>26</xdr:col>
      <xdr:colOff>101600</xdr:colOff>
      <xdr:row>36</xdr:row>
      <xdr:rowOff>70769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922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80946</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691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119182</xdr:rowOff>
    </xdr:from>
    <xdr:to>
      <xdr:col>22</xdr:col>
      <xdr:colOff>114300</xdr:colOff>
      <xdr:row>37</xdr:row>
      <xdr:rowOff>126085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243882"/>
          <a:ext cx="698500" cy="6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321785</xdr:rowOff>
    </xdr:from>
    <xdr:to>
      <xdr:col>22</xdr:col>
      <xdr:colOff>165100</xdr:colOff>
      <xdr:row>36</xdr:row>
      <xdr:rowOff>80485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932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90662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7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78446</xdr:rowOff>
    </xdr:from>
    <xdr:to>
      <xdr:col>18</xdr:col>
      <xdr:colOff>177800</xdr:colOff>
      <xdr:row>37</xdr:row>
      <xdr:rowOff>126085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203146"/>
          <a:ext cx="698500" cy="47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306400</xdr:rowOff>
    </xdr:from>
    <xdr:to>
      <xdr:col>19</xdr:col>
      <xdr:colOff>38100</xdr:colOff>
      <xdr:row>36</xdr:row>
      <xdr:rowOff>65100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916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75277</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6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300137</xdr:rowOff>
    </xdr:from>
    <xdr:to>
      <xdr:col>15</xdr:col>
      <xdr:colOff>101600</xdr:colOff>
      <xdr:row>36</xdr:row>
      <xdr:rowOff>58837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69014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67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165605</xdr:rowOff>
    </xdr:from>
    <xdr:to>
      <xdr:col>29</xdr:col>
      <xdr:colOff>177800</xdr:colOff>
      <xdr:row>37</xdr:row>
      <xdr:rowOff>95755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118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137682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709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30274</xdr:rowOff>
    </xdr:from>
    <xdr:to>
      <xdr:col>26</xdr:col>
      <xdr:colOff>101600</xdr:colOff>
      <xdr:row>37</xdr:row>
      <xdr:rowOff>131874</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15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116651</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241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68382</xdr:rowOff>
    </xdr:from>
    <xdr:to>
      <xdr:col>22</xdr:col>
      <xdr:colOff>165100</xdr:colOff>
      <xdr:row>37</xdr:row>
      <xdr:rowOff>169982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193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154759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279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75285</xdr:rowOff>
    </xdr:from>
    <xdr:to>
      <xdr:col>19</xdr:col>
      <xdr:colOff>38100</xdr:colOff>
      <xdr:row>37</xdr:row>
      <xdr:rowOff>176885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9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161662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8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27646</xdr:rowOff>
    </xdr:from>
    <xdr:to>
      <xdr:col>15</xdr:col>
      <xdr:colOff>101600</xdr:colOff>
      <xdr:row>37</xdr:row>
      <xdr:rowOff>129246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52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114023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23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31,495
31,212
39.93
19,158,633
18,334,479
697,521
8,003,925
11,368,219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51876</xdr:rowOff>
    </xdr:from>
    <xdr:to>
      <xdr:col>24</xdr:col>
      <xdr:colOff>62865</xdr:colOff>
      <xdr:row>37</xdr:row>
      <xdr:rowOff>44557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95376"/>
          <a:ext cx="1270" cy="119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48384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44557</xdr:rowOff>
    </xdr:from>
    <xdr:to>
      <xdr:col>24</xdr:col>
      <xdr:colOff>152400</xdr:colOff>
      <xdr:row>37</xdr:row>
      <xdr:rowOff>44557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170003</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51876</xdr:rowOff>
    </xdr:from>
    <xdr:to>
      <xdr:col>24</xdr:col>
      <xdr:colOff>152400</xdr:colOff>
      <xdr:row>30</xdr:row>
      <xdr:rowOff>51876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9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23626</xdr:rowOff>
    </xdr:from>
    <xdr:to>
      <xdr:col>24</xdr:col>
      <xdr:colOff>63500</xdr:colOff>
      <xdr:row>36</xdr:row>
      <xdr:rowOff>45631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95826"/>
          <a:ext cx="8382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154414</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5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4537</xdr:rowOff>
    </xdr:from>
    <xdr:to>
      <xdr:col>24</xdr:col>
      <xdr:colOff>114300</xdr:colOff>
      <xdr:row>36</xdr:row>
      <xdr:rowOff>106137</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38293</xdr:rowOff>
    </xdr:from>
    <xdr:to>
      <xdr:col>19</xdr:col>
      <xdr:colOff>177800</xdr:colOff>
      <xdr:row>36</xdr:row>
      <xdr:rowOff>45631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10493"/>
          <a:ext cx="889000" cy="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42371</xdr:rowOff>
    </xdr:from>
    <xdr:to>
      <xdr:col>20</xdr:col>
      <xdr:colOff>38100</xdr:colOff>
      <xdr:row>36</xdr:row>
      <xdr:rowOff>143971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135098</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38293</xdr:rowOff>
    </xdr:from>
    <xdr:to>
      <xdr:col>15</xdr:col>
      <xdr:colOff>50800</xdr:colOff>
      <xdr:row>36</xdr:row>
      <xdr:rowOff>56046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10493"/>
          <a:ext cx="889000" cy="1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44648</xdr:rowOff>
    </xdr:from>
    <xdr:to>
      <xdr:col>15</xdr:col>
      <xdr:colOff>101600</xdr:colOff>
      <xdr:row>36</xdr:row>
      <xdr:rowOff>146248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137375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56046</xdr:rowOff>
    </xdr:from>
    <xdr:to>
      <xdr:col>10</xdr:col>
      <xdr:colOff>114300</xdr:colOff>
      <xdr:row>36</xdr:row>
      <xdr:rowOff>93477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28246"/>
          <a:ext cx="889000" cy="3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45196</xdr:rowOff>
    </xdr:from>
    <xdr:to>
      <xdr:col>10</xdr:col>
      <xdr:colOff>165100</xdr:colOff>
      <xdr:row>36</xdr:row>
      <xdr:rowOff>146796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137923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53307</xdr:rowOff>
    </xdr:from>
    <xdr:to>
      <xdr:col>6</xdr:col>
      <xdr:colOff>38100</xdr:colOff>
      <xdr:row>36</xdr:row>
      <xdr:rowOff>154907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146034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144276</xdr:rowOff>
    </xdr:from>
    <xdr:to>
      <xdr:col>24</xdr:col>
      <xdr:colOff>114300</xdr:colOff>
      <xdr:row>36</xdr:row>
      <xdr:rowOff>74426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167153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9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166281</xdr:rowOff>
    </xdr:from>
    <xdr:to>
      <xdr:col>20</xdr:col>
      <xdr:colOff>38100</xdr:colOff>
      <xdr:row>36</xdr:row>
      <xdr:rowOff>96431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112958</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4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158943</xdr:rowOff>
    </xdr:from>
    <xdr:to>
      <xdr:col>15</xdr:col>
      <xdr:colOff>101600</xdr:colOff>
      <xdr:row>36</xdr:row>
      <xdr:rowOff>89093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5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105620</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3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5246</xdr:rowOff>
    </xdr:from>
    <xdr:to>
      <xdr:col>10</xdr:col>
      <xdr:colOff>165100</xdr:colOff>
      <xdr:row>36</xdr:row>
      <xdr:rowOff>106846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7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123373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42677</xdr:rowOff>
    </xdr:from>
    <xdr:to>
      <xdr:col>6</xdr:col>
      <xdr:colOff>38100</xdr:colOff>
      <xdr:row>36</xdr:row>
      <xdr:rowOff>144277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160804</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62296</xdr:rowOff>
    </xdr:from>
    <xdr:to>
      <xdr:col>24</xdr:col>
      <xdr:colOff>62865</xdr:colOff>
      <xdr:row>58</xdr:row>
      <xdr:rowOff>107614</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34796"/>
          <a:ext cx="1270" cy="141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111441</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5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107614</xdr:rowOff>
    </xdr:from>
    <xdr:to>
      <xdr:col>24</xdr:col>
      <xdr:colOff>152400</xdr:colOff>
      <xdr:row>58</xdr:row>
      <xdr:rowOff>107614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5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8973</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1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62296</xdr:rowOff>
    </xdr:from>
    <xdr:to>
      <xdr:col>24</xdr:col>
      <xdr:colOff>152400</xdr:colOff>
      <xdr:row>50</xdr:row>
      <xdr:rowOff>62296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3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15460</xdr:rowOff>
    </xdr:from>
    <xdr:to>
      <xdr:col>24</xdr:col>
      <xdr:colOff>63500</xdr:colOff>
      <xdr:row>58</xdr:row>
      <xdr:rowOff>91154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959560"/>
          <a:ext cx="838200" cy="7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136045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113168</xdr:rowOff>
    </xdr:from>
    <xdr:to>
      <xdr:col>24</xdr:col>
      <xdr:colOff>114300</xdr:colOff>
      <xdr:row>57</xdr:row>
      <xdr:rowOff>43318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91154</xdr:rowOff>
    </xdr:from>
    <xdr:to>
      <xdr:col>19</xdr:col>
      <xdr:colOff>177800</xdr:colOff>
      <xdr:row>58</xdr:row>
      <xdr:rowOff>161088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10035254"/>
          <a:ext cx="889000" cy="6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37794</xdr:rowOff>
    </xdr:from>
    <xdr:to>
      <xdr:col>20</xdr:col>
      <xdr:colOff>38100</xdr:colOff>
      <xdr:row>57</xdr:row>
      <xdr:rowOff>139394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155921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5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161088</xdr:rowOff>
    </xdr:from>
    <xdr:to>
      <xdr:col>15</xdr:col>
      <xdr:colOff>50800</xdr:colOff>
      <xdr:row>59</xdr:row>
      <xdr:rowOff>2458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10105188"/>
          <a:ext cx="889000" cy="1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65409</xdr:rowOff>
    </xdr:from>
    <xdr:to>
      <xdr:col>15</xdr:col>
      <xdr:colOff>101600</xdr:colOff>
      <xdr:row>57</xdr:row>
      <xdr:rowOff>167009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12086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61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2458</xdr:rowOff>
    </xdr:from>
    <xdr:to>
      <xdr:col>10</xdr:col>
      <xdr:colOff>114300</xdr:colOff>
      <xdr:row>59</xdr:row>
      <xdr:rowOff>8923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10118008"/>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88370</xdr:rowOff>
    </xdr:from>
    <xdr:to>
      <xdr:col>10</xdr:col>
      <xdr:colOff>165100</xdr:colOff>
      <xdr:row>58</xdr:row>
      <xdr:rowOff>18520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6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35047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6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94194</xdr:rowOff>
    </xdr:from>
    <xdr:to>
      <xdr:col>6</xdr:col>
      <xdr:colOff>38100</xdr:colOff>
      <xdr:row>58</xdr:row>
      <xdr:rowOff>24344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6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40871</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64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136110</xdr:rowOff>
    </xdr:from>
    <xdr:to>
      <xdr:col>24</xdr:col>
      <xdr:colOff>114300</xdr:colOff>
      <xdr:row>58</xdr:row>
      <xdr:rowOff>66260</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9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51037</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8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40354</xdr:rowOff>
    </xdr:from>
    <xdr:to>
      <xdr:col>20</xdr:col>
      <xdr:colOff>38100</xdr:colOff>
      <xdr:row>58</xdr:row>
      <xdr:rowOff>141954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9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133081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100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110288</xdr:rowOff>
    </xdr:from>
    <xdr:to>
      <xdr:col>15</xdr:col>
      <xdr:colOff>101600</xdr:colOff>
      <xdr:row>59</xdr:row>
      <xdr:rowOff>40438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1005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31565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1014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123108</xdr:rowOff>
    </xdr:from>
    <xdr:to>
      <xdr:col>10</xdr:col>
      <xdr:colOff>165100</xdr:colOff>
      <xdr:row>59</xdr:row>
      <xdr:rowOff>53258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100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44385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1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129573</xdr:rowOff>
    </xdr:from>
    <xdr:to>
      <xdr:col>6</xdr:col>
      <xdr:colOff>38100</xdr:colOff>
      <xdr:row>59</xdr:row>
      <xdr:rowOff>59723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100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50850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1016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139853</xdr:rowOff>
    </xdr:from>
    <xdr:to>
      <xdr:col>24</xdr:col>
      <xdr:colOff>62865</xdr:colOff>
      <xdr:row>79</xdr:row>
      <xdr:rowOff>18695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41353"/>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22522</xdr:rowOff>
    </xdr:from>
    <xdr:ext cx="469744"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6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18695</xdr:rowOff>
    </xdr:from>
    <xdr:to>
      <xdr:col>24</xdr:col>
      <xdr:colOff>152400</xdr:colOff>
      <xdr:row>79</xdr:row>
      <xdr:rowOff>18695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6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86530</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1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139853</xdr:rowOff>
    </xdr:from>
    <xdr:to>
      <xdr:col>24</xdr:col>
      <xdr:colOff>152400</xdr:colOff>
      <xdr:row>70</xdr:row>
      <xdr:rowOff>139853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4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100019</xdr:rowOff>
    </xdr:from>
    <xdr:to>
      <xdr:col>24</xdr:col>
      <xdr:colOff>63500</xdr:colOff>
      <xdr:row>78</xdr:row>
      <xdr:rowOff>109601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73119"/>
          <a:ext cx="8382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33653</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35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10776</xdr:rowOff>
    </xdr:from>
    <xdr:to>
      <xdr:col>24</xdr:col>
      <xdr:colOff>114300</xdr:colOff>
      <xdr:row>78</xdr:row>
      <xdr:rowOff>112376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38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102991</xdr:rowOff>
    </xdr:from>
    <xdr:to>
      <xdr:col>19</xdr:col>
      <xdr:colOff>177800</xdr:colOff>
      <xdr:row>78</xdr:row>
      <xdr:rowOff>109601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76091"/>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49028</xdr:rowOff>
    </xdr:from>
    <xdr:to>
      <xdr:col>20</xdr:col>
      <xdr:colOff>38100</xdr:colOff>
      <xdr:row>78</xdr:row>
      <xdr:rowOff>150628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42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167155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19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102991</xdr:rowOff>
    </xdr:from>
    <xdr:to>
      <xdr:col>15</xdr:col>
      <xdr:colOff>50800</xdr:colOff>
      <xdr:row>78</xdr:row>
      <xdr:rowOff>134443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76091"/>
          <a:ext cx="889000" cy="3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42304</xdr:rowOff>
    </xdr:from>
    <xdr:to>
      <xdr:col>15</xdr:col>
      <xdr:colOff>101600</xdr:colOff>
      <xdr:row>78</xdr:row>
      <xdr:rowOff>143904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4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160431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1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134443</xdr:rowOff>
    </xdr:from>
    <xdr:to>
      <xdr:col>10</xdr:col>
      <xdr:colOff>114300</xdr:colOff>
      <xdr:row>78</xdr:row>
      <xdr:rowOff>143987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507543"/>
          <a:ext cx="889000" cy="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29674</xdr:rowOff>
    </xdr:from>
    <xdr:to>
      <xdr:col>10</xdr:col>
      <xdr:colOff>165100</xdr:colOff>
      <xdr:row>78</xdr:row>
      <xdr:rowOff>131274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4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147801</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1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46189</xdr:rowOff>
    </xdr:from>
    <xdr:to>
      <xdr:col>6</xdr:col>
      <xdr:colOff>38100</xdr:colOff>
      <xdr:row>78</xdr:row>
      <xdr:rowOff>147789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4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164316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1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49219</xdr:rowOff>
    </xdr:from>
    <xdr:to>
      <xdr:col>24</xdr:col>
      <xdr:colOff>114300</xdr:colOff>
      <xdr:row>78</xdr:row>
      <xdr:rowOff>150819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160653</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58801</xdr:rowOff>
    </xdr:from>
    <xdr:to>
      <xdr:col>20</xdr:col>
      <xdr:colOff>38100</xdr:colOff>
      <xdr:row>78</xdr:row>
      <xdr:rowOff>160401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151528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52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52191</xdr:rowOff>
    </xdr:from>
    <xdr:to>
      <xdr:col>15</xdr:col>
      <xdr:colOff>101600</xdr:colOff>
      <xdr:row>78</xdr:row>
      <xdr:rowOff>153791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2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144918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83643</xdr:rowOff>
    </xdr:from>
    <xdr:to>
      <xdr:col>10</xdr:col>
      <xdr:colOff>165100</xdr:colOff>
      <xdr:row>79</xdr:row>
      <xdr:rowOff>13793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4920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4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93187</xdr:rowOff>
    </xdr:from>
    <xdr:to>
      <xdr:col>6</xdr:col>
      <xdr:colOff>38100</xdr:colOff>
      <xdr:row>79</xdr:row>
      <xdr:rowOff>23337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6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14464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5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49578</xdr:rowOff>
    </xdr:from>
    <xdr:to>
      <xdr:col>24</xdr:col>
      <xdr:colOff>62865</xdr:colOff>
      <xdr:row>99</xdr:row>
      <xdr:rowOff>8384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51528"/>
          <a:ext cx="1270" cy="133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12211</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8384</xdr:rowOff>
    </xdr:from>
    <xdr:to>
      <xdr:col>24</xdr:col>
      <xdr:colOff>152400</xdr:colOff>
      <xdr:row>99</xdr:row>
      <xdr:rowOff>8384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8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167705</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42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49578</xdr:rowOff>
    </xdr:from>
    <xdr:to>
      <xdr:col>24</xdr:col>
      <xdr:colOff>152400</xdr:colOff>
      <xdr:row>91</xdr:row>
      <xdr:rowOff>49578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5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18641</xdr:rowOff>
    </xdr:from>
    <xdr:to>
      <xdr:col>24</xdr:col>
      <xdr:colOff>63500</xdr:colOff>
      <xdr:row>97</xdr:row>
      <xdr:rowOff>47840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49291"/>
          <a:ext cx="838200" cy="2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6942</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46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155515</xdr:rowOff>
    </xdr:from>
    <xdr:to>
      <xdr:col>24</xdr:col>
      <xdr:colOff>114300</xdr:colOff>
      <xdr:row>96</xdr:row>
      <xdr:rowOff>85665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40077</xdr:rowOff>
    </xdr:from>
    <xdr:to>
      <xdr:col>19</xdr:col>
      <xdr:colOff>177800</xdr:colOff>
      <xdr:row>97</xdr:row>
      <xdr:rowOff>47840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70727"/>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153777</xdr:rowOff>
    </xdr:from>
    <xdr:to>
      <xdr:col>20</xdr:col>
      <xdr:colOff>38100</xdr:colOff>
      <xdr:row>96</xdr:row>
      <xdr:rowOff>83927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100454</xdr:rowOff>
    </xdr:from>
    <xdr:ext cx="599010"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497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162323</xdr:rowOff>
    </xdr:from>
    <xdr:to>
      <xdr:col>15</xdr:col>
      <xdr:colOff>50800</xdr:colOff>
      <xdr:row>97</xdr:row>
      <xdr:rowOff>40077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21523"/>
          <a:ext cx="889000" cy="4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15931</xdr:rowOff>
    </xdr:from>
    <xdr:to>
      <xdr:col>15</xdr:col>
      <xdr:colOff>101600</xdr:colOff>
      <xdr:row>96</xdr:row>
      <xdr:rowOff>117531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134058</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08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162323</xdr:rowOff>
    </xdr:from>
    <xdr:to>
      <xdr:col>10</xdr:col>
      <xdr:colOff>114300</xdr:colOff>
      <xdr:row>97</xdr:row>
      <xdr:rowOff>1946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21523"/>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20479</xdr:rowOff>
    </xdr:from>
    <xdr:to>
      <xdr:col>10</xdr:col>
      <xdr:colOff>165100</xdr:colOff>
      <xdr:row>96</xdr:row>
      <xdr:rowOff>122079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138606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19795" y="1625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24541</xdr:rowOff>
    </xdr:from>
    <xdr:to>
      <xdr:col>6</xdr:col>
      <xdr:colOff>38100</xdr:colOff>
      <xdr:row>96</xdr:row>
      <xdr:rowOff>126141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142668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30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139291</xdr:rowOff>
    </xdr:from>
    <xdr:to>
      <xdr:col>24</xdr:col>
      <xdr:colOff>114300</xdr:colOff>
      <xdr:row>97</xdr:row>
      <xdr:rowOff>69441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117718</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7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168490</xdr:rowOff>
    </xdr:from>
    <xdr:to>
      <xdr:col>20</xdr:col>
      <xdr:colOff>38100</xdr:colOff>
      <xdr:row>97</xdr:row>
      <xdr:rowOff>98640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89767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2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160727</xdr:rowOff>
    </xdr:from>
    <xdr:to>
      <xdr:col>15</xdr:col>
      <xdr:colOff>101600</xdr:colOff>
      <xdr:row>97</xdr:row>
      <xdr:rowOff>90877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82004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1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111523</xdr:rowOff>
    </xdr:from>
    <xdr:to>
      <xdr:col>10</xdr:col>
      <xdr:colOff>165100</xdr:colOff>
      <xdr:row>97</xdr:row>
      <xdr:rowOff>41673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7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32800</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19795" y="1666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122596</xdr:rowOff>
    </xdr:from>
    <xdr:to>
      <xdr:col>6</xdr:col>
      <xdr:colOff>38100</xdr:colOff>
      <xdr:row>97</xdr:row>
      <xdr:rowOff>52746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8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43873</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30795" y="1667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137174</xdr:rowOff>
    </xdr:from>
    <xdr:to>
      <xdr:col>54</xdr:col>
      <xdr:colOff>189865</xdr:colOff>
      <xdr:row>36</xdr:row>
      <xdr:rowOff>4041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52124"/>
          <a:ext cx="1270" cy="724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7868</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18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4041</xdr:rowOff>
    </xdr:from>
    <xdr:to>
      <xdr:col>55</xdr:col>
      <xdr:colOff>88900</xdr:colOff>
      <xdr:row>36</xdr:row>
      <xdr:rowOff>4041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17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83851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137174</xdr:rowOff>
    </xdr:from>
    <xdr:to>
      <xdr:col>55</xdr:col>
      <xdr:colOff>88900</xdr:colOff>
      <xdr:row>31</xdr:row>
      <xdr:rowOff>137174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5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99768</xdr:rowOff>
    </xdr:from>
    <xdr:to>
      <xdr:col>55</xdr:col>
      <xdr:colOff>0</xdr:colOff>
      <xdr:row>38</xdr:row>
      <xdr:rowOff>89137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00518"/>
          <a:ext cx="838200" cy="50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141278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99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118401</xdr:rowOff>
    </xdr:from>
    <xdr:to>
      <xdr:col>55</xdr:col>
      <xdr:colOff>50800</xdr:colOff>
      <xdr:row>35</xdr:row>
      <xdr:rowOff>48551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4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89137</xdr:rowOff>
    </xdr:from>
    <xdr:to>
      <xdr:col>50</xdr:col>
      <xdr:colOff>114300</xdr:colOff>
      <xdr:row>38</xdr:row>
      <xdr:rowOff>102244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604237"/>
          <a:ext cx="889000" cy="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79600</xdr:rowOff>
    </xdr:from>
    <xdr:to>
      <xdr:col>50</xdr:col>
      <xdr:colOff>165100</xdr:colOff>
      <xdr:row>38</xdr:row>
      <xdr:rowOff>9750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2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26277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19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91168</xdr:rowOff>
    </xdr:from>
    <xdr:to>
      <xdr:col>45</xdr:col>
      <xdr:colOff>177800</xdr:colOff>
      <xdr:row>38</xdr:row>
      <xdr:rowOff>102244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606268"/>
          <a:ext cx="889000" cy="1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107291</xdr:rowOff>
    </xdr:from>
    <xdr:to>
      <xdr:col>46</xdr:col>
      <xdr:colOff>38100</xdr:colOff>
      <xdr:row>38</xdr:row>
      <xdr:rowOff>37441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5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53968</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91168</xdr:rowOff>
    </xdr:from>
    <xdr:to>
      <xdr:col>41</xdr:col>
      <xdr:colOff>50800</xdr:colOff>
      <xdr:row>38</xdr:row>
      <xdr:rowOff>107105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606268"/>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120237</xdr:rowOff>
    </xdr:from>
    <xdr:to>
      <xdr:col>41</xdr:col>
      <xdr:colOff>101600</xdr:colOff>
      <xdr:row>38</xdr:row>
      <xdr:rowOff>50388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63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66914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2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125392</xdr:rowOff>
    </xdr:from>
    <xdr:to>
      <xdr:col>36</xdr:col>
      <xdr:colOff>165100</xdr:colOff>
      <xdr:row>38</xdr:row>
      <xdr:rowOff>55542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72069</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2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48968</xdr:rowOff>
    </xdr:from>
    <xdr:to>
      <xdr:col>55</xdr:col>
      <xdr:colOff>50800</xdr:colOff>
      <xdr:row>35</xdr:row>
      <xdr:rowOff>150568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4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135345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64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38337</xdr:rowOff>
    </xdr:from>
    <xdr:to>
      <xdr:col>50</xdr:col>
      <xdr:colOff>165100</xdr:colOff>
      <xdr:row>38</xdr:row>
      <xdr:rowOff>139937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5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131064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64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51444</xdr:rowOff>
    </xdr:from>
    <xdr:to>
      <xdr:col>46</xdr:col>
      <xdr:colOff>38100</xdr:colOff>
      <xdr:row>38</xdr:row>
      <xdr:rowOff>153044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144171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5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40368</xdr:rowOff>
    </xdr:from>
    <xdr:to>
      <xdr:col>41</xdr:col>
      <xdr:colOff>101600</xdr:colOff>
      <xdr:row>38</xdr:row>
      <xdr:rowOff>141968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133095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4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56305</xdr:rowOff>
    </xdr:from>
    <xdr:to>
      <xdr:col>36</xdr:col>
      <xdr:colOff>165100</xdr:colOff>
      <xdr:row>38</xdr:row>
      <xdr:rowOff>157905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149032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8680</xdr:rowOff>
    </xdr:from>
    <xdr:to>
      <xdr:col>54</xdr:col>
      <xdr:colOff>189865</xdr:colOff>
      <xdr:row>58</xdr:row>
      <xdr:rowOff>35723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52630"/>
          <a:ext cx="1270" cy="1227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39550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98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35723</xdr:rowOff>
    </xdr:from>
    <xdr:to>
      <xdr:col>55</xdr:col>
      <xdr:colOff>88900</xdr:colOff>
      <xdr:row>58</xdr:row>
      <xdr:rowOff>35723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97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126807</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2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8680</xdr:rowOff>
    </xdr:from>
    <xdr:to>
      <xdr:col>55</xdr:col>
      <xdr:colOff>88900</xdr:colOff>
      <xdr:row>51</xdr:row>
      <xdr:rowOff>8680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134534</xdr:rowOff>
    </xdr:from>
    <xdr:to>
      <xdr:col>55</xdr:col>
      <xdr:colOff>0</xdr:colOff>
      <xdr:row>57</xdr:row>
      <xdr:rowOff>58817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9735734"/>
          <a:ext cx="838200" cy="9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66231</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49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43354</xdr:rowOff>
    </xdr:from>
    <xdr:to>
      <xdr:col>55</xdr:col>
      <xdr:colOff>50800</xdr:colOff>
      <xdr:row>56</xdr:row>
      <xdr:rowOff>144954</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134534</xdr:rowOff>
    </xdr:from>
    <xdr:to>
      <xdr:col>50</xdr:col>
      <xdr:colOff>114300</xdr:colOff>
      <xdr:row>58</xdr:row>
      <xdr:rowOff>23485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750300" y="9735734"/>
          <a:ext cx="889000" cy="2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69295</xdr:rowOff>
    </xdr:from>
    <xdr:to>
      <xdr:col>50</xdr:col>
      <xdr:colOff>165100</xdr:colOff>
      <xdr:row>56</xdr:row>
      <xdr:rowOff>170895</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15972</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157284</xdr:rowOff>
    </xdr:from>
    <xdr:to>
      <xdr:col>45</xdr:col>
      <xdr:colOff>177800</xdr:colOff>
      <xdr:row>58</xdr:row>
      <xdr:rowOff>23485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929934"/>
          <a:ext cx="889000" cy="3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134255</xdr:rowOff>
    </xdr:from>
    <xdr:to>
      <xdr:col>46</xdr:col>
      <xdr:colOff>38100</xdr:colOff>
      <xdr:row>57</xdr:row>
      <xdr:rowOff>64405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80932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155533</xdr:rowOff>
    </xdr:from>
    <xdr:to>
      <xdr:col>41</xdr:col>
      <xdr:colOff>50800</xdr:colOff>
      <xdr:row>57</xdr:row>
      <xdr:rowOff>157284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972300" y="9928183"/>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99616</xdr:rowOff>
    </xdr:from>
    <xdr:to>
      <xdr:col>41</xdr:col>
      <xdr:colOff>101600</xdr:colOff>
      <xdr:row>57</xdr:row>
      <xdr:rowOff>29766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46293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125686</xdr:rowOff>
    </xdr:from>
    <xdr:to>
      <xdr:col>36</xdr:col>
      <xdr:colOff>165100</xdr:colOff>
      <xdr:row>57</xdr:row>
      <xdr:rowOff>55836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72363</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50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8017</xdr:rowOff>
    </xdr:from>
    <xdr:to>
      <xdr:col>55</xdr:col>
      <xdr:colOff>50800</xdr:colOff>
      <xdr:row>57</xdr:row>
      <xdr:rowOff>109617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7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157894</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5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83734</xdr:rowOff>
    </xdr:from>
    <xdr:to>
      <xdr:col>50</xdr:col>
      <xdr:colOff>165100</xdr:colOff>
      <xdr:row>57</xdr:row>
      <xdr:rowOff>13884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68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5011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77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144135</xdr:rowOff>
    </xdr:from>
    <xdr:to>
      <xdr:col>46</xdr:col>
      <xdr:colOff>38100</xdr:colOff>
      <xdr:row>58</xdr:row>
      <xdr:rowOff>74285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65412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1000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106484</xdr:rowOff>
    </xdr:from>
    <xdr:to>
      <xdr:col>41</xdr:col>
      <xdr:colOff>101600</xdr:colOff>
      <xdr:row>58</xdr:row>
      <xdr:rowOff>36634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87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27761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97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104733</xdr:rowOff>
    </xdr:from>
    <xdr:to>
      <xdr:col>36</xdr:col>
      <xdr:colOff>165100</xdr:colOff>
      <xdr:row>58</xdr:row>
      <xdr:rowOff>34883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7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26010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73989</xdr:rowOff>
    </xdr:from>
    <xdr:to>
      <xdr:col>54</xdr:col>
      <xdr:colOff>189865</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flipV="1">
          <a:off x="10475595" y="12246939"/>
          <a:ext cx="1270" cy="11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0" name="普通建設事業費 （ うち新規整備　）最小値テキスト">
          <a:extLst>
            <a:ext uri="{FF2B5EF4-FFF2-40B4-BE49-F238E27FC236}">
              <a16:creationId xmlns:a16="http://schemas.microsoft.com/office/drawing/2014/main" id="{00000000-0008-0000-0600-000086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20666</xdr:rowOff>
    </xdr:from>
    <xdr:ext cx="599010" cy="259045"/>
    <xdr:sp macro="" textlink="">
      <xdr:nvSpPr>
        <xdr:cNvPr id="392" name="普通建設事業費 （ うち新規整備　）最大値テキスト">
          <a:extLst>
            <a:ext uri="{FF2B5EF4-FFF2-40B4-BE49-F238E27FC236}">
              <a16:creationId xmlns:a16="http://schemas.microsoft.com/office/drawing/2014/main" id="{00000000-0008-0000-0600-000088010000}"/>
            </a:ext>
          </a:extLst>
        </xdr:cNvPr>
        <xdr:cNvSpPr txBox="1"/>
      </xdr:nvSpPr>
      <xdr:spPr>
        <a:xfrm>
          <a:off x="10528300" y="120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73989</xdr:rowOff>
    </xdr:from>
    <xdr:to>
      <xdr:col>55</xdr:col>
      <xdr:colOff>88900</xdr:colOff>
      <xdr:row>71</xdr:row>
      <xdr:rowOff>73989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224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54735</xdr:rowOff>
    </xdr:from>
    <xdr:to>
      <xdr:col>55</xdr:col>
      <xdr:colOff>0</xdr:colOff>
      <xdr:row>78</xdr:row>
      <xdr:rowOff>13616</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9639300" y="13084935"/>
          <a:ext cx="838200" cy="3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63566</xdr:rowOff>
    </xdr:from>
    <xdr:ext cx="534377" cy="259045"/>
    <xdr:sp macro="" textlink="">
      <xdr:nvSpPr>
        <xdr:cNvPr id="395" name="普通建設事業費 （ うち新規整備　）平均値テキスト">
          <a:extLst>
            <a:ext uri="{FF2B5EF4-FFF2-40B4-BE49-F238E27FC236}">
              <a16:creationId xmlns:a16="http://schemas.microsoft.com/office/drawing/2014/main" id="{00000000-0008-0000-0600-00008B010000}"/>
            </a:ext>
          </a:extLst>
        </xdr:cNvPr>
        <xdr:cNvSpPr txBox="1"/>
      </xdr:nvSpPr>
      <xdr:spPr>
        <a:xfrm>
          <a:off x="10528300" y="130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40689</xdr:rowOff>
    </xdr:from>
    <xdr:to>
      <xdr:col>55</xdr:col>
      <xdr:colOff>50800</xdr:colOff>
      <xdr:row>77</xdr:row>
      <xdr:rowOff>142289</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10426700" y="1324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54735</xdr:rowOff>
    </xdr:from>
    <xdr:to>
      <xdr:col>50</xdr:col>
      <xdr:colOff>114300</xdr:colOff>
      <xdr:row>78</xdr:row>
      <xdr:rowOff>19320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8750300" y="13084935"/>
          <a:ext cx="889000" cy="30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33539</xdr:rowOff>
    </xdr:from>
    <xdr:to>
      <xdr:col>50</xdr:col>
      <xdr:colOff>165100</xdr:colOff>
      <xdr:row>77</xdr:row>
      <xdr:rowOff>135139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9588500" y="1323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126266</xdr:rowOff>
    </xdr:from>
    <xdr:ext cx="534377"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9372111" y="133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13953</xdr:rowOff>
    </xdr:from>
    <xdr:to>
      <xdr:col>45</xdr:col>
      <xdr:colOff>177800</xdr:colOff>
      <xdr:row>78</xdr:row>
      <xdr:rowOff>19320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7861300" y="13387053"/>
          <a:ext cx="8890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65531</xdr:rowOff>
    </xdr:from>
    <xdr:to>
      <xdr:col>46</xdr:col>
      <xdr:colOff>38100</xdr:colOff>
      <xdr:row>77</xdr:row>
      <xdr:rowOff>167131</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8699500" y="132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12208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8483111" y="1304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9153</xdr:rowOff>
    </xdr:from>
    <xdr:to>
      <xdr:col>41</xdr:col>
      <xdr:colOff>50800</xdr:colOff>
      <xdr:row>78</xdr:row>
      <xdr:rowOff>13953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972300" y="1338225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50016</xdr:rowOff>
    </xdr:from>
    <xdr:to>
      <xdr:col>41</xdr:col>
      <xdr:colOff>101600</xdr:colOff>
      <xdr:row>77</xdr:row>
      <xdr:rowOff>151616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7810500" y="1325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168143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7594111" y="130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66994</xdr:rowOff>
    </xdr:from>
    <xdr:to>
      <xdr:col>36</xdr:col>
      <xdr:colOff>165100</xdr:colOff>
      <xdr:row>77</xdr:row>
      <xdr:rowOff>168594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6921500" y="13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13671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705111" y="13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134266</xdr:rowOff>
    </xdr:from>
    <xdr:to>
      <xdr:col>55</xdr:col>
      <xdr:colOff>50800</xdr:colOff>
      <xdr:row>78</xdr:row>
      <xdr:rowOff>64416</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10426700" y="1333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49193</xdr:rowOff>
    </xdr:from>
    <xdr:ext cx="469744" cy="259045"/>
    <xdr:sp macro="" textlink="">
      <xdr:nvSpPr>
        <xdr:cNvPr id="414" name="普通建設事業費 （ うち新規整備　）該当値テキスト">
          <a:extLst>
            <a:ext uri="{FF2B5EF4-FFF2-40B4-BE49-F238E27FC236}">
              <a16:creationId xmlns:a16="http://schemas.microsoft.com/office/drawing/2014/main" id="{00000000-0008-0000-0600-00009E010000}"/>
            </a:ext>
          </a:extLst>
        </xdr:cNvPr>
        <xdr:cNvSpPr txBox="1"/>
      </xdr:nvSpPr>
      <xdr:spPr>
        <a:xfrm>
          <a:off x="10528300" y="1325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3935</xdr:rowOff>
    </xdr:from>
    <xdr:to>
      <xdr:col>50</xdr:col>
      <xdr:colOff>165100</xdr:colOff>
      <xdr:row>76</xdr:row>
      <xdr:rowOff>105535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9588500" y="1303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80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139970</xdr:rowOff>
    </xdr:from>
    <xdr:to>
      <xdr:col>46</xdr:col>
      <xdr:colOff>38100</xdr:colOff>
      <xdr:row>78</xdr:row>
      <xdr:rowOff>70120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8699500" y="133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61247</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15428" y="134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134603</xdr:rowOff>
    </xdr:from>
    <xdr:to>
      <xdr:col>41</xdr:col>
      <xdr:colOff>101600</xdr:colOff>
      <xdr:row>78</xdr:row>
      <xdr:rowOff>64753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7810500" y="1333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55880</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42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129803</xdr:rowOff>
    </xdr:from>
    <xdr:to>
      <xdr:col>36</xdr:col>
      <xdr:colOff>165100</xdr:colOff>
      <xdr:row>78</xdr:row>
      <xdr:rowOff>59953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6921500" y="1333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51080</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42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139215</xdr:rowOff>
    </xdr:from>
    <xdr:to>
      <xdr:col>54</xdr:col>
      <xdr:colOff>189865</xdr:colOff>
      <xdr:row>99</xdr:row>
      <xdr:rowOff>17084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69715"/>
          <a:ext cx="1270" cy="1420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20911</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9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17084</xdr:rowOff>
    </xdr:from>
    <xdr:to>
      <xdr:col>55</xdr:col>
      <xdr:colOff>88900</xdr:colOff>
      <xdr:row>99</xdr:row>
      <xdr:rowOff>17084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90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85892</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4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139215</xdr:rowOff>
    </xdr:from>
    <xdr:to>
      <xdr:col>55</xdr:col>
      <xdr:colOff>88900</xdr:colOff>
      <xdr:row>90</xdr:row>
      <xdr:rowOff>139215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69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4330</xdr:rowOff>
    </xdr:from>
    <xdr:to>
      <xdr:col>55</xdr:col>
      <xdr:colOff>0</xdr:colOff>
      <xdr:row>98</xdr:row>
      <xdr:rowOff>146558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634980"/>
          <a:ext cx="838200" cy="3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85669</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37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62792</xdr:rowOff>
    </xdr:from>
    <xdr:to>
      <xdr:col>55</xdr:col>
      <xdr:colOff>50800</xdr:colOff>
      <xdr:row>96</xdr:row>
      <xdr:rowOff>164392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2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146558</xdr:rowOff>
    </xdr:from>
    <xdr:to>
      <xdr:col>50</xdr:col>
      <xdr:colOff>114300</xdr:colOff>
      <xdr:row>98</xdr:row>
      <xdr:rowOff>150149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48658"/>
          <a:ext cx="889000"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131133</xdr:rowOff>
    </xdr:from>
    <xdr:to>
      <xdr:col>50</xdr:col>
      <xdr:colOff>165100</xdr:colOff>
      <xdr:row>97</xdr:row>
      <xdr:rowOff>61283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77810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55871</xdr:rowOff>
    </xdr:from>
    <xdr:to>
      <xdr:col>45</xdr:col>
      <xdr:colOff>177800</xdr:colOff>
      <xdr:row>98</xdr:row>
      <xdr:rowOff>150149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57971"/>
          <a:ext cx="889000" cy="9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27321</xdr:rowOff>
    </xdr:from>
    <xdr:to>
      <xdr:col>46</xdr:col>
      <xdr:colOff>38100</xdr:colOff>
      <xdr:row>97</xdr:row>
      <xdr:rowOff>128921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145448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3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55871</xdr:rowOff>
    </xdr:from>
    <xdr:to>
      <xdr:col>41</xdr:col>
      <xdr:colOff>50800</xdr:colOff>
      <xdr:row>98</xdr:row>
      <xdr:rowOff>104087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57971"/>
          <a:ext cx="889000" cy="4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168263</xdr:rowOff>
    </xdr:from>
    <xdr:to>
      <xdr:col>41</xdr:col>
      <xdr:colOff>101600</xdr:colOff>
      <xdr:row>97</xdr:row>
      <xdr:rowOff>98413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114940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0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3184</xdr:rowOff>
    </xdr:from>
    <xdr:to>
      <xdr:col>36</xdr:col>
      <xdr:colOff>165100</xdr:colOff>
      <xdr:row>97</xdr:row>
      <xdr:rowOff>104784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3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121311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124980</xdr:rowOff>
    </xdr:from>
    <xdr:to>
      <xdr:col>55</xdr:col>
      <xdr:colOff>50800</xdr:colOff>
      <xdr:row>97</xdr:row>
      <xdr:rowOff>55130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103407</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6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95758</xdr:rowOff>
    </xdr:from>
    <xdr:to>
      <xdr:col>50</xdr:col>
      <xdr:colOff>165100</xdr:colOff>
      <xdr:row>99</xdr:row>
      <xdr:rowOff>25908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17035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9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99349</xdr:rowOff>
    </xdr:from>
    <xdr:to>
      <xdr:col>46</xdr:col>
      <xdr:colOff>38100</xdr:colOff>
      <xdr:row>99</xdr:row>
      <xdr:rowOff>29499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90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20626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9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5071</xdr:rowOff>
    </xdr:from>
    <xdr:to>
      <xdr:col>41</xdr:col>
      <xdr:colOff>101600</xdr:colOff>
      <xdr:row>98</xdr:row>
      <xdr:rowOff>106671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97798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9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53287</xdr:rowOff>
    </xdr:from>
    <xdr:to>
      <xdr:col>36</xdr:col>
      <xdr:colOff>165100</xdr:colOff>
      <xdr:row>98</xdr:row>
      <xdr:rowOff>154887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5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146014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4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99238</xdr:rowOff>
    </xdr:from>
    <xdr:to>
      <xdr:col>85</xdr:col>
      <xdr:colOff>126364</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242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45915</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01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99238</xdr:rowOff>
    </xdr:from>
    <xdr:to>
      <xdr:col>86</xdr:col>
      <xdr:colOff>25400</xdr:colOff>
      <xdr:row>30</xdr:row>
      <xdr:rowOff>99238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24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18904</xdr:rowOff>
    </xdr:from>
    <xdr:to>
      <xdr:col>85</xdr:col>
      <xdr:colOff>127000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705454"/>
          <a:ext cx="8382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95223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2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72346</xdr:rowOff>
    </xdr:from>
    <xdr:to>
      <xdr:col>85</xdr:col>
      <xdr:colOff>177800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18904</xdr:rowOff>
    </xdr:from>
    <xdr:to>
      <xdr:col>81</xdr:col>
      <xdr:colOff>50800</xdr:colOff>
      <xdr:row>39</xdr:row>
      <xdr:rowOff>40925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705454"/>
          <a:ext cx="8890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13348</xdr:rowOff>
    </xdr:from>
    <xdr:to>
      <xdr:col>81</xdr:col>
      <xdr:colOff>101600</xdr:colOff>
      <xdr:row>38</xdr:row>
      <xdr:rowOff>114948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131475</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40925</xdr:rowOff>
    </xdr:from>
    <xdr:to>
      <xdr:col>76</xdr:col>
      <xdr:colOff>114300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727475"/>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48171</xdr:rowOff>
    </xdr:from>
    <xdr:to>
      <xdr:col>76</xdr:col>
      <xdr:colOff>165100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166298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114351</xdr:rowOff>
    </xdr:from>
    <xdr:to>
      <xdr:col>72</xdr:col>
      <xdr:colOff>38100</xdr:colOff>
      <xdr:row>39</xdr:row>
      <xdr:rowOff>44501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61028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81394</xdr:rowOff>
    </xdr:from>
    <xdr:to>
      <xdr:col>67</xdr:col>
      <xdr:colOff>101600</xdr:colOff>
      <xdr:row>39</xdr:row>
      <xdr:rowOff>11544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28071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139554</xdr:rowOff>
    </xdr:from>
    <xdr:to>
      <xdr:col>81</xdr:col>
      <xdr:colOff>101600</xdr:colOff>
      <xdr:row>39</xdr:row>
      <xdr:rowOff>69704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5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60831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4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161575</xdr:rowOff>
    </xdr:from>
    <xdr:to>
      <xdr:col>76</xdr:col>
      <xdr:colOff>165100</xdr:colOff>
      <xdr:row>39</xdr:row>
      <xdr:rowOff>91725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82852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76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57970</xdr:rowOff>
    </xdr:from>
    <xdr:to>
      <xdr:col>85</xdr:col>
      <xdr:colOff>126364</xdr:colOff>
      <xdr:row>79</xdr:row>
      <xdr:rowOff>156257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230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160084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70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156257</xdr:rowOff>
    </xdr:from>
    <xdr:to>
      <xdr:col>86</xdr:col>
      <xdr:colOff>25400</xdr:colOff>
      <xdr:row>79</xdr:row>
      <xdr:rowOff>156257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70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4647</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200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57970</xdr:rowOff>
    </xdr:from>
    <xdr:to>
      <xdr:col>86</xdr:col>
      <xdr:colOff>25400</xdr:colOff>
      <xdr:row>71</xdr:row>
      <xdr:rowOff>57970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70129</xdr:rowOff>
    </xdr:from>
    <xdr:to>
      <xdr:col>85</xdr:col>
      <xdr:colOff>127000</xdr:colOff>
      <xdr:row>79</xdr:row>
      <xdr:rowOff>82756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614679"/>
          <a:ext cx="8382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82963</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13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60086</xdr:rowOff>
    </xdr:from>
    <xdr:to>
      <xdr:col>85</xdr:col>
      <xdr:colOff>177800</xdr:colOff>
      <xdr:row>77</xdr:row>
      <xdr:rowOff>161686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82756</xdr:rowOff>
    </xdr:from>
    <xdr:to>
      <xdr:col>81</xdr:col>
      <xdr:colOff>50800</xdr:colOff>
      <xdr:row>79</xdr:row>
      <xdr:rowOff>90246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627306"/>
          <a:ext cx="8890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54142</xdr:rowOff>
    </xdr:from>
    <xdr:to>
      <xdr:col>81</xdr:col>
      <xdr:colOff>101600</xdr:colOff>
      <xdr:row>77</xdr:row>
      <xdr:rowOff>155742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73493</xdr:rowOff>
    </xdr:from>
    <xdr:to>
      <xdr:col>76</xdr:col>
      <xdr:colOff>114300</xdr:colOff>
      <xdr:row>79</xdr:row>
      <xdr:rowOff>90246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618043"/>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50288</xdr:rowOff>
    </xdr:from>
    <xdr:to>
      <xdr:col>76</xdr:col>
      <xdr:colOff>165100</xdr:colOff>
      <xdr:row>77</xdr:row>
      <xdr:rowOff>151888</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168415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73493</xdr:rowOff>
    </xdr:from>
    <xdr:to>
      <xdr:col>71</xdr:col>
      <xdr:colOff>177800</xdr:colOff>
      <xdr:row>79</xdr:row>
      <xdr:rowOff>83051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618043"/>
          <a:ext cx="8890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56428</xdr:rowOff>
    </xdr:from>
    <xdr:to>
      <xdr:col>72</xdr:col>
      <xdr:colOff>38100</xdr:colOff>
      <xdr:row>77</xdr:row>
      <xdr:rowOff>158028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3105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0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62785</xdr:rowOff>
    </xdr:from>
    <xdr:to>
      <xdr:col>67</xdr:col>
      <xdr:colOff>101600</xdr:colOff>
      <xdr:row>77</xdr:row>
      <xdr:rowOff>164385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9462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19329</xdr:rowOff>
    </xdr:from>
    <xdr:to>
      <xdr:col>85</xdr:col>
      <xdr:colOff>177800</xdr:colOff>
      <xdr:row>79</xdr:row>
      <xdr:rowOff>120929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5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105706</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47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31956</xdr:rowOff>
    </xdr:from>
    <xdr:to>
      <xdr:col>81</xdr:col>
      <xdr:colOff>101600</xdr:colOff>
      <xdr:row>79</xdr:row>
      <xdr:rowOff>133556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57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124683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66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39446</xdr:rowOff>
    </xdr:from>
    <xdr:to>
      <xdr:col>76</xdr:col>
      <xdr:colOff>165100</xdr:colOff>
      <xdr:row>79</xdr:row>
      <xdr:rowOff>141046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58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132173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6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22693</xdr:rowOff>
    </xdr:from>
    <xdr:to>
      <xdr:col>72</xdr:col>
      <xdr:colOff>38100</xdr:colOff>
      <xdr:row>79</xdr:row>
      <xdr:rowOff>124293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5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115420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65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32251</xdr:rowOff>
    </xdr:from>
    <xdr:to>
      <xdr:col>67</xdr:col>
      <xdr:colOff>101600</xdr:colOff>
      <xdr:row>79</xdr:row>
      <xdr:rowOff>133851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57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124978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66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5195</xdr:rowOff>
    </xdr:from>
    <xdr:to>
      <xdr:col>85</xdr:col>
      <xdr:colOff>126364</xdr:colOff>
      <xdr:row>99</xdr:row>
      <xdr:rowOff>203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35695"/>
          <a:ext cx="1269" cy="153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4030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203</xdr:rowOff>
    </xdr:from>
    <xdr:to>
      <xdr:col>86</xdr:col>
      <xdr:colOff>25400</xdr:colOff>
      <xdr:row>99</xdr:row>
      <xdr:rowOff>203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7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123322</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5195</xdr:rowOff>
    </xdr:from>
    <xdr:to>
      <xdr:col>86</xdr:col>
      <xdr:colOff>25400</xdr:colOff>
      <xdr:row>90</xdr:row>
      <xdr:rowOff>5195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144514</xdr:rowOff>
    </xdr:from>
    <xdr:to>
      <xdr:col>85</xdr:col>
      <xdr:colOff>127000</xdr:colOff>
      <xdr:row>98</xdr:row>
      <xdr:rowOff>77406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75164"/>
          <a:ext cx="838200" cy="10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157142</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4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134265</xdr:rowOff>
    </xdr:from>
    <xdr:to>
      <xdr:col>85</xdr:col>
      <xdr:colOff>177800</xdr:colOff>
      <xdr:row>97</xdr:row>
      <xdr:rowOff>64415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9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22225</xdr:rowOff>
    </xdr:from>
    <xdr:to>
      <xdr:col>81</xdr:col>
      <xdr:colOff>50800</xdr:colOff>
      <xdr:row>98</xdr:row>
      <xdr:rowOff>77406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824325"/>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65582</xdr:rowOff>
    </xdr:from>
    <xdr:to>
      <xdr:col>81</xdr:col>
      <xdr:colOff>101600</xdr:colOff>
      <xdr:row>97</xdr:row>
      <xdr:rowOff>167182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12259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22225</xdr:rowOff>
    </xdr:from>
    <xdr:to>
      <xdr:col>76</xdr:col>
      <xdr:colOff>114300</xdr:colOff>
      <xdr:row>98</xdr:row>
      <xdr:rowOff>55778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824325"/>
          <a:ext cx="889000" cy="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101309</xdr:rowOff>
    </xdr:from>
    <xdr:to>
      <xdr:col>76</xdr:col>
      <xdr:colOff>165100</xdr:colOff>
      <xdr:row>98</xdr:row>
      <xdr:rowOff>31459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47986</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50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119862</xdr:rowOff>
    </xdr:from>
    <xdr:to>
      <xdr:col>71</xdr:col>
      <xdr:colOff>177800</xdr:colOff>
      <xdr:row>98</xdr:row>
      <xdr:rowOff>55778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750512"/>
          <a:ext cx="889000" cy="10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145021</xdr:rowOff>
    </xdr:from>
    <xdr:to>
      <xdr:col>72</xdr:col>
      <xdr:colOff>38100</xdr:colOff>
      <xdr:row>98</xdr:row>
      <xdr:rowOff>75171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91698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119711</xdr:rowOff>
    </xdr:from>
    <xdr:to>
      <xdr:col>67</xdr:col>
      <xdr:colOff>101600</xdr:colOff>
      <xdr:row>98</xdr:row>
      <xdr:rowOff>49861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40988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93714</xdr:rowOff>
    </xdr:from>
    <xdr:to>
      <xdr:col>85</xdr:col>
      <xdr:colOff>177800</xdr:colOff>
      <xdr:row>98</xdr:row>
      <xdr:rowOff>23864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72141</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7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26606</xdr:rowOff>
    </xdr:from>
    <xdr:to>
      <xdr:col>81</xdr:col>
      <xdr:colOff>101600</xdr:colOff>
      <xdr:row>98</xdr:row>
      <xdr:rowOff>128206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119333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142875</xdr:rowOff>
    </xdr:from>
    <xdr:to>
      <xdr:col>76</xdr:col>
      <xdr:colOff>165100</xdr:colOff>
      <xdr:row>98</xdr:row>
      <xdr:rowOff>73025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64152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86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4978</xdr:rowOff>
    </xdr:from>
    <xdr:to>
      <xdr:col>72</xdr:col>
      <xdr:colOff>38100</xdr:colOff>
      <xdr:row>98</xdr:row>
      <xdr:rowOff>106578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97705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69062</xdr:rowOff>
    </xdr:from>
    <xdr:to>
      <xdr:col>67</xdr:col>
      <xdr:colOff>101600</xdr:colOff>
      <xdr:row>97</xdr:row>
      <xdr:rowOff>170662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69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7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167818</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11318"/>
          <a:ext cx="1269" cy="1474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114495</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8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167818</xdr:rowOff>
    </xdr:from>
    <xdr:to>
      <xdr:col>116</xdr:col>
      <xdr:colOff>152400</xdr:colOff>
      <xdr:row>30</xdr:row>
      <xdr:rowOff>167818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1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103711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47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80834</xdr:rowOff>
    </xdr:from>
    <xdr:to>
      <xdr:col>116</xdr:col>
      <xdr:colOff>114300</xdr:colOff>
      <xdr:row>39</xdr:row>
      <xdr:rowOff>10984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111923</xdr:rowOff>
    </xdr:from>
    <xdr:to>
      <xdr:col>112</xdr:col>
      <xdr:colOff>38100</xdr:colOff>
      <xdr:row>39</xdr:row>
      <xdr:rowOff>42073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2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58600</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40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124333</xdr:rowOff>
    </xdr:from>
    <xdr:to>
      <xdr:col>107</xdr:col>
      <xdr:colOff>101600</xdr:colOff>
      <xdr:row>39</xdr:row>
      <xdr:rowOff>54483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3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71010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102159</xdr:rowOff>
    </xdr:from>
    <xdr:to>
      <xdr:col>102</xdr:col>
      <xdr:colOff>165100</xdr:colOff>
      <xdr:row>39</xdr:row>
      <xdr:rowOff>32309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1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48836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3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63662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0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12579</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56529"/>
          <a:ext cx="1269" cy="140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130706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12579</xdr:rowOff>
    </xdr:from>
    <xdr:to>
      <xdr:col>116</xdr:col>
      <xdr:colOff>152400</xdr:colOff>
      <xdr:row>51</xdr:row>
      <xdr:rowOff>12579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5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3321</xdr:rowOff>
    </xdr:from>
    <xdr:to>
      <xdr:col>116</xdr:col>
      <xdr:colOff>63500</xdr:colOff>
      <xdr:row>59</xdr:row>
      <xdr:rowOff>4007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18871"/>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54418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27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31541</xdr:rowOff>
    </xdr:from>
    <xdr:to>
      <xdr:col>116</xdr:col>
      <xdr:colOff>114300</xdr:colOff>
      <xdr:row>58</xdr:row>
      <xdr:rowOff>133141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4007</xdr:rowOff>
    </xdr:from>
    <xdr:to>
      <xdr:col>111</xdr:col>
      <xdr:colOff>177800</xdr:colOff>
      <xdr:row>59</xdr:row>
      <xdr:rowOff>4464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1955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72898</xdr:rowOff>
    </xdr:from>
    <xdr:to>
      <xdr:col>112</xdr:col>
      <xdr:colOff>38100</xdr:colOff>
      <xdr:row>59</xdr:row>
      <xdr:rowOff>3048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19575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4426</xdr:rowOff>
    </xdr:from>
    <xdr:to>
      <xdr:col>107</xdr:col>
      <xdr:colOff>50800</xdr:colOff>
      <xdr:row>59</xdr:row>
      <xdr:rowOff>4464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1997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72936</xdr:rowOff>
    </xdr:from>
    <xdr:to>
      <xdr:col>107</xdr:col>
      <xdr:colOff>101600</xdr:colOff>
      <xdr:row>59</xdr:row>
      <xdr:rowOff>3086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19613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4426</xdr:rowOff>
    </xdr:from>
    <xdr:to>
      <xdr:col>102</xdr:col>
      <xdr:colOff>114300</xdr:colOff>
      <xdr:row>59</xdr:row>
      <xdr:rowOff>4673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19976"/>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58268</xdr:rowOff>
    </xdr:from>
    <xdr:to>
      <xdr:col>102</xdr:col>
      <xdr:colOff>165100</xdr:colOff>
      <xdr:row>58</xdr:row>
      <xdr:rowOff>159868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4945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58382</xdr:rowOff>
    </xdr:from>
    <xdr:to>
      <xdr:col>98</xdr:col>
      <xdr:colOff>38100</xdr:colOff>
      <xdr:row>58</xdr:row>
      <xdr:rowOff>159982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0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5059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7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123971</xdr:rowOff>
    </xdr:from>
    <xdr:to>
      <xdr:col>116</xdr:col>
      <xdr:colOff>114300</xdr:colOff>
      <xdr:row>59</xdr:row>
      <xdr:rowOff>54121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6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38898</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8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124657</xdr:rowOff>
    </xdr:from>
    <xdr:to>
      <xdr:col>112</xdr:col>
      <xdr:colOff>38100</xdr:colOff>
      <xdr:row>59</xdr:row>
      <xdr:rowOff>54807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45934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6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125114</xdr:rowOff>
    </xdr:from>
    <xdr:to>
      <xdr:col>107</xdr:col>
      <xdr:colOff>101600</xdr:colOff>
      <xdr:row>59</xdr:row>
      <xdr:rowOff>55264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46391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125076</xdr:rowOff>
    </xdr:from>
    <xdr:to>
      <xdr:col>102</xdr:col>
      <xdr:colOff>165100</xdr:colOff>
      <xdr:row>59</xdr:row>
      <xdr:rowOff>55226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46353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6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125323</xdr:rowOff>
    </xdr:from>
    <xdr:to>
      <xdr:col>98</xdr:col>
      <xdr:colOff>38100</xdr:colOff>
      <xdr:row>59</xdr:row>
      <xdr:rowOff>55473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46600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6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95694</xdr:rowOff>
    </xdr:from>
    <xdr:to>
      <xdr:col>116</xdr:col>
      <xdr:colOff>62864</xdr:colOff>
      <xdr:row>78</xdr:row>
      <xdr:rowOff>98352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7194"/>
          <a:ext cx="1269" cy="137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102179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7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98352</xdr:rowOff>
    </xdr:from>
    <xdr:to>
      <xdr:col>116</xdr:col>
      <xdr:colOff>152400</xdr:colOff>
      <xdr:row>78</xdr:row>
      <xdr:rowOff>98352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71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42371</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7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95694</xdr:rowOff>
    </xdr:from>
    <xdr:to>
      <xdr:col>116</xdr:col>
      <xdr:colOff>152400</xdr:colOff>
      <xdr:row>70</xdr:row>
      <xdr:rowOff>95694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7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161703</xdr:rowOff>
    </xdr:from>
    <xdr:to>
      <xdr:col>116</xdr:col>
      <xdr:colOff>63500</xdr:colOff>
      <xdr:row>78</xdr:row>
      <xdr:rowOff>38244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191903"/>
          <a:ext cx="838200" cy="21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163284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22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140407</xdr:rowOff>
    </xdr:from>
    <xdr:to>
      <xdr:col>116</xdr:col>
      <xdr:colOff>114300</xdr:colOff>
      <xdr:row>77</xdr:row>
      <xdr:rowOff>70557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161703</xdr:rowOff>
    </xdr:from>
    <xdr:to>
      <xdr:col>111</xdr:col>
      <xdr:colOff>177800</xdr:colOff>
      <xdr:row>77</xdr:row>
      <xdr:rowOff>20943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91903"/>
          <a:ext cx="889000" cy="3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55425</xdr:rowOff>
    </xdr:from>
    <xdr:to>
      <xdr:col>112</xdr:col>
      <xdr:colOff>38100</xdr:colOff>
      <xdr:row>76</xdr:row>
      <xdr:rowOff>157025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8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2102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20943</xdr:rowOff>
    </xdr:from>
    <xdr:to>
      <xdr:col>107</xdr:col>
      <xdr:colOff>50800</xdr:colOff>
      <xdr:row>77</xdr:row>
      <xdr:rowOff>56032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222593"/>
          <a:ext cx="889000" cy="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44123</xdr:rowOff>
    </xdr:from>
    <xdr:to>
      <xdr:col>107</xdr:col>
      <xdr:colOff>101600</xdr:colOff>
      <xdr:row>76</xdr:row>
      <xdr:rowOff>145723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7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162250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4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168432</xdr:rowOff>
    </xdr:from>
    <xdr:to>
      <xdr:col>102</xdr:col>
      <xdr:colOff>114300</xdr:colOff>
      <xdr:row>77</xdr:row>
      <xdr:rowOff>56032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198632"/>
          <a:ext cx="889000" cy="5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29978</xdr:rowOff>
    </xdr:from>
    <xdr:to>
      <xdr:col>102</xdr:col>
      <xdr:colOff>165100</xdr:colOff>
      <xdr:row>76</xdr:row>
      <xdr:rowOff>131578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6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148105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83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33837</xdr:rowOff>
    </xdr:from>
    <xdr:to>
      <xdr:col>98</xdr:col>
      <xdr:colOff>38100</xdr:colOff>
      <xdr:row>76</xdr:row>
      <xdr:rowOff>135437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151963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3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158894</xdr:rowOff>
    </xdr:from>
    <xdr:to>
      <xdr:col>116</xdr:col>
      <xdr:colOff>114300</xdr:colOff>
      <xdr:row>78</xdr:row>
      <xdr:rowOff>89044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36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73821</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27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110903</xdr:rowOff>
    </xdr:from>
    <xdr:to>
      <xdr:col>112</xdr:col>
      <xdr:colOff>38100</xdr:colOff>
      <xdr:row>77</xdr:row>
      <xdr:rowOff>41053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4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32180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141593</xdr:rowOff>
    </xdr:from>
    <xdr:to>
      <xdr:col>107</xdr:col>
      <xdr:colOff>101600</xdr:colOff>
      <xdr:row>77</xdr:row>
      <xdr:rowOff>71743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62870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5232</xdr:rowOff>
    </xdr:from>
    <xdr:to>
      <xdr:col>102</xdr:col>
      <xdr:colOff>165100</xdr:colOff>
      <xdr:row>77</xdr:row>
      <xdr:rowOff>106832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20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97959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117632</xdr:rowOff>
    </xdr:from>
    <xdr:to>
      <xdr:col>98</xdr:col>
      <xdr:colOff>38100</xdr:colOff>
      <xdr:row>77</xdr:row>
      <xdr:rowOff>47782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38909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4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582,139</a:t>
          </a:r>
          <a:r>
            <a:rPr kumimoji="1" lang="ja-JP" altLang="en-US" sz="1300">
              <a:latin typeface="ＭＳ Ｐゴシック" panose="020B0600070205080204" pitchFamily="50" charset="-128"/>
              <a:ea typeface="ＭＳ Ｐゴシック" panose="020B0600070205080204" pitchFamily="50" charset="-128"/>
            </a:rPr>
            <a:t>円となっており、人件費を除いて類似団体の平均を下回っている。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特別定額給付金事業の実施に伴い、補助費等が大きく増加した一方で、令和元年度の学校給食センター整備事業の完了により、普通建設事業費（うち新規整備）が大きく減少している。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が増加した他の要因としては、下水道事業会計が法適用に移行したことに伴い、一般会計から当該会計への繰出金が補助金として支出されるようになったこともあげられ、それに伴い繰出金の住民一人当たりのコストも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年度から新庁舎建設工事に着手したことに伴い、普通建設事業費（うち更新整備）が大きく増加している。類似団体平均を依然として下回っているものの、庁舎整備が完了する令和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年度まで当該コストは高止まりする見込みである。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香川県善通寺市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31,495
31,212
39.93
19,158,633
18,334,479
697,521
8,003,925
11,368,219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議会費グラフ枠">
          <a:extLst>
            <a:ext uri="{FF2B5EF4-FFF2-40B4-BE49-F238E27FC236}">
              <a16:creationId xmlns:a16="http://schemas.microsoft.com/office/drawing/2014/main" id="{00000000-0008-0000-07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108153</xdr:rowOff>
    </xdr:from>
    <xdr:to>
      <xdr:col>24</xdr:col>
      <xdr:colOff>62865</xdr:colOff>
      <xdr:row>38</xdr:row>
      <xdr:rowOff>2952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flipV="1">
          <a:off x="4633595" y="5594553"/>
          <a:ext cx="1270" cy="923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6779</xdr:rowOff>
    </xdr:from>
    <xdr:ext cx="469744" cy="259045"/>
    <xdr:sp macro="" textlink="">
      <xdr:nvSpPr>
        <xdr:cNvPr id="54" name="議会費最小値テキスト">
          <a:extLst>
            <a:ext uri="{FF2B5EF4-FFF2-40B4-BE49-F238E27FC236}">
              <a16:creationId xmlns:a16="http://schemas.microsoft.com/office/drawing/2014/main" id="{00000000-0008-0000-0700-000036000000}"/>
            </a:ext>
          </a:extLst>
        </xdr:cNvPr>
        <xdr:cNvSpPr txBox="1"/>
      </xdr:nvSpPr>
      <xdr:spPr>
        <a:xfrm>
          <a:off x="4686300" y="652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2952</xdr:rowOff>
    </xdr:from>
    <xdr:to>
      <xdr:col>24</xdr:col>
      <xdr:colOff>152400</xdr:colOff>
      <xdr:row>38</xdr:row>
      <xdr:rowOff>2952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4546600" y="651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54830</xdr:rowOff>
    </xdr:from>
    <xdr:ext cx="534377" cy="259045"/>
    <xdr:sp macro="" textlink="">
      <xdr:nvSpPr>
        <xdr:cNvPr id="56" name="議会費最大値テキスト">
          <a:extLst>
            <a:ext uri="{FF2B5EF4-FFF2-40B4-BE49-F238E27FC236}">
              <a16:creationId xmlns:a16="http://schemas.microsoft.com/office/drawing/2014/main" id="{00000000-0008-0000-0700-000038000000}"/>
            </a:ext>
          </a:extLst>
        </xdr:cNvPr>
        <xdr:cNvSpPr txBox="1"/>
      </xdr:nvSpPr>
      <xdr:spPr>
        <a:xfrm>
          <a:off x="4686300" y="536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108153</xdr:rowOff>
    </xdr:from>
    <xdr:to>
      <xdr:col>24</xdr:col>
      <xdr:colOff>152400</xdr:colOff>
      <xdr:row>32</xdr:row>
      <xdr:rowOff>108153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559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55347</xdr:rowOff>
    </xdr:from>
    <xdr:to>
      <xdr:col>24</xdr:col>
      <xdr:colOff>63500</xdr:colOff>
      <xdr:row>37</xdr:row>
      <xdr:rowOff>58319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3797300" y="6398997"/>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9308</xdr:rowOff>
    </xdr:from>
    <xdr:ext cx="469744" cy="259045"/>
    <xdr:sp macro="" textlink="">
      <xdr:nvSpPr>
        <xdr:cNvPr id="59" name="議会費平均値テキスト">
          <a:extLst>
            <a:ext uri="{FF2B5EF4-FFF2-40B4-BE49-F238E27FC236}">
              <a16:creationId xmlns:a16="http://schemas.microsoft.com/office/drawing/2014/main" id="{00000000-0008-0000-0700-00003B000000}"/>
            </a:ext>
          </a:extLst>
        </xdr:cNvPr>
        <xdr:cNvSpPr txBox="1"/>
      </xdr:nvSpPr>
      <xdr:spPr>
        <a:xfrm>
          <a:off x="4686300" y="63529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30881</xdr:rowOff>
    </xdr:from>
    <xdr:to>
      <xdr:col>24</xdr:col>
      <xdr:colOff>114300</xdr:colOff>
      <xdr:row>37</xdr:row>
      <xdr:rowOff>132481</xdr:rowOff>
    </xdr:to>
    <xdr:sp macro="" textlink="">
      <xdr:nvSpPr>
        <xdr:cNvPr id="60" name="フローチャート: 判断 59">
          <a:extLst>
            <a:ext uri="{FF2B5EF4-FFF2-40B4-BE49-F238E27FC236}">
              <a16:creationId xmlns:a16="http://schemas.microsoft.com/office/drawing/2014/main" id="{00000000-0008-0000-0700-00003C000000}"/>
            </a:ext>
          </a:extLst>
        </xdr:cNvPr>
        <xdr:cNvSpPr/>
      </xdr:nvSpPr>
      <xdr:spPr>
        <a:xfrm>
          <a:off x="4584700" y="637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55347</xdr:rowOff>
    </xdr:from>
    <xdr:to>
      <xdr:col>19</xdr:col>
      <xdr:colOff>177800</xdr:colOff>
      <xdr:row>37</xdr:row>
      <xdr:rowOff>56764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2908300" y="6398997"/>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21737</xdr:rowOff>
    </xdr:from>
    <xdr:to>
      <xdr:col>20</xdr:col>
      <xdr:colOff>38100</xdr:colOff>
      <xdr:row>37</xdr:row>
      <xdr:rowOff>123337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3746500" y="63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114464</xdr:rowOff>
    </xdr:from>
    <xdr:ext cx="469744" cy="259045"/>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3562428" y="645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46523</xdr:rowOff>
    </xdr:from>
    <xdr:to>
      <xdr:col>15</xdr:col>
      <xdr:colOff>50800</xdr:colOff>
      <xdr:row>37</xdr:row>
      <xdr:rowOff>56764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019300" y="6390173"/>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26309</xdr:rowOff>
    </xdr:from>
    <xdr:to>
      <xdr:col>15</xdr:col>
      <xdr:colOff>101600</xdr:colOff>
      <xdr:row>37</xdr:row>
      <xdr:rowOff>127909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2857500" y="636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119036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2673428" y="646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46523</xdr:rowOff>
    </xdr:from>
    <xdr:to>
      <xdr:col>10</xdr:col>
      <xdr:colOff>114300</xdr:colOff>
      <xdr:row>37</xdr:row>
      <xdr:rowOff>50957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130300" y="6390173"/>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29556</xdr:rowOff>
    </xdr:from>
    <xdr:to>
      <xdr:col>10</xdr:col>
      <xdr:colOff>165100</xdr:colOff>
      <xdr:row>37</xdr:row>
      <xdr:rowOff>131156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1968500" y="63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122283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1784428" y="646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28275</xdr:rowOff>
    </xdr:from>
    <xdr:to>
      <xdr:col>6</xdr:col>
      <xdr:colOff>38100</xdr:colOff>
      <xdr:row>37</xdr:row>
      <xdr:rowOff>129875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079500" y="63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121002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895428" y="646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7519</xdr:rowOff>
    </xdr:from>
    <xdr:to>
      <xdr:col>24</xdr:col>
      <xdr:colOff>114300</xdr:colOff>
      <xdr:row>37</xdr:row>
      <xdr:rowOff>109119</xdr:rowOff>
    </xdr:to>
    <xdr:sp macro="" textlink="">
      <xdr:nvSpPr>
        <xdr:cNvPr id="77" name="楕円 76">
          <a:extLst>
            <a:ext uri="{FF2B5EF4-FFF2-40B4-BE49-F238E27FC236}">
              <a16:creationId xmlns:a16="http://schemas.microsoft.com/office/drawing/2014/main" id="{00000000-0008-0000-0700-00004D000000}"/>
            </a:ext>
          </a:extLst>
        </xdr:cNvPr>
        <xdr:cNvSpPr/>
      </xdr:nvSpPr>
      <xdr:spPr>
        <a:xfrm>
          <a:off x="45847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138346</xdr:rowOff>
    </xdr:from>
    <xdr:ext cx="469744" cy="259045"/>
    <xdr:sp macro="" textlink="">
      <xdr:nvSpPr>
        <xdr:cNvPr id="78" name="議会費該当値テキスト">
          <a:extLst>
            <a:ext uri="{FF2B5EF4-FFF2-40B4-BE49-F238E27FC236}">
              <a16:creationId xmlns:a16="http://schemas.microsoft.com/office/drawing/2014/main" id="{00000000-0008-0000-0700-00004E000000}"/>
            </a:ext>
          </a:extLst>
        </xdr:cNvPr>
        <xdr:cNvSpPr txBox="1"/>
      </xdr:nvSpPr>
      <xdr:spPr>
        <a:xfrm>
          <a:off x="4686300" y="613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4547</xdr:rowOff>
    </xdr:from>
    <xdr:to>
      <xdr:col>20</xdr:col>
      <xdr:colOff>38100</xdr:colOff>
      <xdr:row>37</xdr:row>
      <xdr:rowOff>106147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3746500" y="634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122674</xdr:rowOff>
    </xdr:from>
    <xdr:ext cx="469744"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3562428" y="612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5964</xdr:rowOff>
    </xdr:from>
    <xdr:to>
      <xdr:col>15</xdr:col>
      <xdr:colOff>101600</xdr:colOff>
      <xdr:row>37</xdr:row>
      <xdr:rowOff>107564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2857500" y="634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124091</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2673428" y="612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167173</xdr:rowOff>
    </xdr:from>
    <xdr:to>
      <xdr:col>10</xdr:col>
      <xdr:colOff>165100</xdr:colOff>
      <xdr:row>37</xdr:row>
      <xdr:rowOff>97323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1968500" y="633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113850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1784428" y="611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xdr:rowOff>
    </xdr:from>
    <xdr:to>
      <xdr:col>6</xdr:col>
      <xdr:colOff>38100</xdr:colOff>
      <xdr:row>37</xdr:row>
      <xdr:rowOff>101757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079500" y="63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118284</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895428" y="611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7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7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7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12252</xdr:rowOff>
    </xdr:from>
    <xdr:to>
      <xdr:col>24</xdr:col>
      <xdr:colOff>62865</xdr:colOff>
      <xdr:row>56</xdr:row>
      <xdr:rowOff>105596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56202"/>
          <a:ext cx="1270" cy="95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109423</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71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105596</xdr:rowOff>
    </xdr:from>
    <xdr:to>
      <xdr:col>24</xdr:col>
      <xdr:colOff>152400</xdr:colOff>
      <xdr:row>56</xdr:row>
      <xdr:rowOff>105596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7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130379</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3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12252</xdr:rowOff>
    </xdr:from>
    <xdr:to>
      <xdr:col>24</xdr:col>
      <xdr:colOff>152400</xdr:colOff>
      <xdr:row>51</xdr:row>
      <xdr:rowOff>12252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5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130850</xdr:rowOff>
    </xdr:from>
    <xdr:to>
      <xdr:col>24</xdr:col>
      <xdr:colOff>63500</xdr:colOff>
      <xdr:row>58</xdr:row>
      <xdr:rowOff>70516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560600"/>
          <a:ext cx="838200" cy="45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88430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467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65553</xdr:rowOff>
    </xdr:from>
    <xdr:to>
      <xdr:col>24</xdr:col>
      <xdr:colOff>114300</xdr:colOff>
      <xdr:row>55</xdr:row>
      <xdr:rowOff>167153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55275</xdr:rowOff>
    </xdr:from>
    <xdr:to>
      <xdr:col>19</xdr:col>
      <xdr:colOff>177800</xdr:colOff>
      <xdr:row>58</xdr:row>
      <xdr:rowOff>70516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9937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110920</xdr:rowOff>
    </xdr:from>
    <xdr:to>
      <xdr:col>20</xdr:col>
      <xdr:colOff>38100</xdr:colOff>
      <xdr:row>58</xdr:row>
      <xdr:rowOff>41070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57597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55275</xdr:rowOff>
    </xdr:from>
    <xdr:to>
      <xdr:col>15</xdr:col>
      <xdr:colOff>50800</xdr:colOff>
      <xdr:row>58</xdr:row>
      <xdr:rowOff>81169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99375"/>
          <a:ext cx="889000" cy="2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125933</xdr:rowOff>
    </xdr:from>
    <xdr:to>
      <xdr:col>15</xdr:col>
      <xdr:colOff>101600</xdr:colOff>
      <xdr:row>58</xdr:row>
      <xdr:rowOff>56083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72610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6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66846</xdr:rowOff>
    </xdr:from>
    <xdr:to>
      <xdr:col>10</xdr:col>
      <xdr:colOff>114300</xdr:colOff>
      <xdr:row>58</xdr:row>
      <xdr:rowOff>81169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10946"/>
          <a:ext cx="889000" cy="1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151964</xdr:rowOff>
    </xdr:from>
    <xdr:to>
      <xdr:col>10</xdr:col>
      <xdr:colOff>165100</xdr:colOff>
      <xdr:row>58</xdr:row>
      <xdr:rowOff>82114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98641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6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143509</xdr:rowOff>
    </xdr:from>
    <xdr:to>
      <xdr:col>6</xdr:col>
      <xdr:colOff>38100</xdr:colOff>
      <xdr:row>58</xdr:row>
      <xdr:rowOff>73659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90186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69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80050</xdr:rowOff>
    </xdr:from>
    <xdr:to>
      <xdr:col>24</xdr:col>
      <xdr:colOff>114300</xdr:colOff>
      <xdr:row>56</xdr:row>
      <xdr:rowOff>10200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58477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8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19716</xdr:rowOff>
    </xdr:from>
    <xdr:to>
      <xdr:col>20</xdr:col>
      <xdr:colOff>38100</xdr:colOff>
      <xdr:row>58</xdr:row>
      <xdr:rowOff>121316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112443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5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4475</xdr:rowOff>
    </xdr:from>
    <xdr:to>
      <xdr:col>15</xdr:col>
      <xdr:colOff>101600</xdr:colOff>
      <xdr:row>58</xdr:row>
      <xdr:rowOff>106075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4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97202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04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30369</xdr:rowOff>
    </xdr:from>
    <xdr:to>
      <xdr:col>10</xdr:col>
      <xdr:colOff>165100</xdr:colOff>
      <xdr:row>58</xdr:row>
      <xdr:rowOff>131969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123096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16046</xdr:rowOff>
    </xdr:from>
    <xdr:to>
      <xdr:col>6</xdr:col>
      <xdr:colOff>38100</xdr:colOff>
      <xdr:row>58</xdr:row>
      <xdr:rowOff>117646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6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108773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57644</xdr:rowOff>
    </xdr:from>
    <xdr:to>
      <xdr:col>24</xdr:col>
      <xdr:colOff>62865</xdr:colOff>
      <xdr:row>78</xdr:row>
      <xdr:rowOff>115030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0594"/>
          <a:ext cx="1270" cy="1257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118857</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91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115030</xdr:rowOff>
    </xdr:from>
    <xdr:to>
      <xdr:col>24</xdr:col>
      <xdr:colOff>152400</xdr:colOff>
      <xdr:row>78</xdr:row>
      <xdr:rowOff>115030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8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4321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456,537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57644</xdr:rowOff>
    </xdr:from>
    <xdr:to>
      <xdr:col>24</xdr:col>
      <xdr:colOff>152400</xdr:colOff>
      <xdr:row>71</xdr:row>
      <xdr:rowOff>57644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111339</xdr:rowOff>
    </xdr:from>
    <xdr:to>
      <xdr:col>24</xdr:col>
      <xdr:colOff>63500</xdr:colOff>
      <xdr:row>77</xdr:row>
      <xdr:rowOff>129832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312989"/>
          <a:ext cx="838200" cy="1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137602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9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114725</xdr:rowOff>
    </xdr:from>
    <xdr:to>
      <xdr:col>24</xdr:col>
      <xdr:colOff>114300</xdr:colOff>
      <xdr:row>77</xdr:row>
      <xdr:rowOff>44875</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14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129832</xdr:rowOff>
    </xdr:from>
    <xdr:to>
      <xdr:col>19</xdr:col>
      <xdr:colOff>177800</xdr:colOff>
      <xdr:row>77</xdr:row>
      <xdr:rowOff>151614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331482"/>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132468</xdr:rowOff>
    </xdr:from>
    <xdr:to>
      <xdr:col>20</xdr:col>
      <xdr:colOff>38100</xdr:colOff>
      <xdr:row>77</xdr:row>
      <xdr:rowOff>62618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1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79144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3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130285</xdr:rowOff>
    </xdr:from>
    <xdr:to>
      <xdr:col>15</xdr:col>
      <xdr:colOff>50800</xdr:colOff>
      <xdr:row>77</xdr:row>
      <xdr:rowOff>151614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3331935"/>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161454</xdr:rowOff>
    </xdr:from>
    <xdr:to>
      <xdr:col>15</xdr:col>
      <xdr:colOff>101600</xdr:colOff>
      <xdr:row>77</xdr:row>
      <xdr:rowOff>91604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108131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96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125219</xdr:rowOff>
    </xdr:from>
    <xdr:to>
      <xdr:col>10</xdr:col>
      <xdr:colOff>114300</xdr:colOff>
      <xdr:row>77</xdr:row>
      <xdr:rowOff>130285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326869"/>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158589</xdr:rowOff>
    </xdr:from>
    <xdr:to>
      <xdr:col>10</xdr:col>
      <xdr:colOff>165100</xdr:colOff>
      <xdr:row>77</xdr:row>
      <xdr:rowOff>88739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8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105266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170731</xdr:rowOff>
    </xdr:from>
    <xdr:to>
      <xdr:col>6</xdr:col>
      <xdr:colOff>38100</xdr:colOff>
      <xdr:row>77</xdr:row>
      <xdr:rowOff>100881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0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117408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97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60539</xdr:rowOff>
    </xdr:from>
    <xdr:to>
      <xdr:col>24</xdr:col>
      <xdr:colOff>114300</xdr:colOff>
      <xdr:row>77</xdr:row>
      <xdr:rowOff>162139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2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38966</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24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79032</xdr:rowOff>
    </xdr:from>
    <xdr:to>
      <xdr:col>20</xdr:col>
      <xdr:colOff>38100</xdr:colOff>
      <xdr:row>78</xdr:row>
      <xdr:rowOff>9182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309</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7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100814</xdr:rowOff>
    </xdr:from>
    <xdr:to>
      <xdr:col>15</xdr:col>
      <xdr:colOff>101600</xdr:colOff>
      <xdr:row>78</xdr:row>
      <xdr:rowOff>30964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3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22091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9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79485</xdr:rowOff>
    </xdr:from>
    <xdr:to>
      <xdr:col>10</xdr:col>
      <xdr:colOff>165100</xdr:colOff>
      <xdr:row>78</xdr:row>
      <xdr:rowOff>9635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8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7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74419</xdr:rowOff>
    </xdr:from>
    <xdr:to>
      <xdr:col>6</xdr:col>
      <xdr:colOff>38100</xdr:colOff>
      <xdr:row>78</xdr:row>
      <xdr:rowOff>4569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167146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6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108534</xdr:rowOff>
    </xdr:from>
    <xdr:to>
      <xdr:col>24</xdr:col>
      <xdr:colOff>62865</xdr:colOff>
      <xdr:row>98</xdr:row>
      <xdr:rowOff>35992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9034"/>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39819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35992</xdr:rowOff>
    </xdr:from>
    <xdr:to>
      <xdr:col>24</xdr:col>
      <xdr:colOff>152400</xdr:colOff>
      <xdr:row>98</xdr:row>
      <xdr:rowOff>35992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3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55211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194,090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108534</xdr:rowOff>
    </xdr:from>
    <xdr:to>
      <xdr:col>24</xdr:col>
      <xdr:colOff>152400</xdr:colOff>
      <xdr:row>90</xdr:row>
      <xdr:rowOff>108534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4651</xdr:rowOff>
    </xdr:from>
    <xdr:to>
      <xdr:col>24</xdr:col>
      <xdr:colOff>63500</xdr:colOff>
      <xdr:row>98</xdr:row>
      <xdr:rowOff>17087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06751"/>
          <a:ext cx="838200" cy="1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51388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3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28511</xdr:rowOff>
    </xdr:from>
    <xdr:to>
      <xdr:col>24</xdr:col>
      <xdr:colOff>114300</xdr:colOff>
      <xdr:row>96</xdr:row>
      <xdr:rowOff>130111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164564</xdr:rowOff>
    </xdr:from>
    <xdr:to>
      <xdr:col>19</xdr:col>
      <xdr:colOff>177800</xdr:colOff>
      <xdr:row>98</xdr:row>
      <xdr:rowOff>17087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95214"/>
          <a:ext cx="889000" cy="2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89381</xdr:rowOff>
    </xdr:from>
    <xdr:to>
      <xdr:col>20</xdr:col>
      <xdr:colOff>38100</xdr:colOff>
      <xdr:row>97</xdr:row>
      <xdr:rowOff>19531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36058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164564</xdr:rowOff>
    </xdr:from>
    <xdr:to>
      <xdr:col>15</xdr:col>
      <xdr:colOff>50800</xdr:colOff>
      <xdr:row>98</xdr:row>
      <xdr:rowOff>23092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95214"/>
          <a:ext cx="8890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118701</xdr:rowOff>
    </xdr:from>
    <xdr:to>
      <xdr:col>15</xdr:col>
      <xdr:colOff>101600</xdr:colOff>
      <xdr:row>97</xdr:row>
      <xdr:rowOff>48851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65378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14931</xdr:rowOff>
    </xdr:from>
    <xdr:to>
      <xdr:col>10</xdr:col>
      <xdr:colOff>114300</xdr:colOff>
      <xdr:row>98</xdr:row>
      <xdr:rowOff>23092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17031"/>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97473</xdr:rowOff>
    </xdr:from>
    <xdr:to>
      <xdr:col>10</xdr:col>
      <xdr:colOff>165100</xdr:colOff>
      <xdr:row>97</xdr:row>
      <xdr:rowOff>27623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44150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107074</xdr:rowOff>
    </xdr:from>
    <xdr:to>
      <xdr:col>6</xdr:col>
      <xdr:colOff>38100</xdr:colOff>
      <xdr:row>97</xdr:row>
      <xdr:rowOff>37224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53751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125301</xdr:rowOff>
    </xdr:from>
    <xdr:to>
      <xdr:col>24</xdr:col>
      <xdr:colOff>114300</xdr:colOff>
      <xdr:row>98</xdr:row>
      <xdr:rowOff>55451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5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40228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137737</xdr:rowOff>
    </xdr:from>
    <xdr:to>
      <xdr:col>20</xdr:col>
      <xdr:colOff>38100</xdr:colOff>
      <xdr:row>98</xdr:row>
      <xdr:rowOff>67887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6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59014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6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113764</xdr:rowOff>
    </xdr:from>
    <xdr:to>
      <xdr:col>15</xdr:col>
      <xdr:colOff>101600</xdr:colOff>
      <xdr:row>98</xdr:row>
      <xdr:rowOff>43914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35041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3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143742</xdr:rowOff>
    </xdr:from>
    <xdr:to>
      <xdr:col>10</xdr:col>
      <xdr:colOff>165100</xdr:colOff>
      <xdr:row>98</xdr:row>
      <xdr:rowOff>73892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7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65019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6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135581</xdr:rowOff>
    </xdr:from>
    <xdr:to>
      <xdr:col>6</xdr:col>
      <xdr:colOff>38100</xdr:colOff>
      <xdr:row>98</xdr:row>
      <xdr:rowOff>65731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56858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5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36373</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51323"/>
          <a:ext cx="1270" cy="130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154500</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2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36373</xdr:rowOff>
    </xdr:from>
    <xdr:to>
      <xdr:col>55</xdr:col>
      <xdr:colOff>88900</xdr:colOff>
      <xdr:row>31</xdr:row>
      <xdr:rowOff>36373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5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132842</xdr:rowOff>
    </xdr:from>
    <xdr:to>
      <xdr:col>55</xdr:col>
      <xdr:colOff>0</xdr:colOff>
      <xdr:row>32</xdr:row>
      <xdr:rowOff>164160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5619242"/>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62298</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059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83871</xdr:rowOff>
    </xdr:from>
    <xdr:to>
      <xdr:col>55</xdr:col>
      <xdr:colOff>50800</xdr:colOff>
      <xdr:row>38</xdr:row>
      <xdr:rowOff>14021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164160</xdr:rowOff>
    </xdr:from>
    <xdr:to>
      <xdr:col>50</xdr:col>
      <xdr:colOff>114300</xdr:colOff>
      <xdr:row>35</xdr:row>
      <xdr:rowOff>6426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5650560"/>
          <a:ext cx="8890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79070</xdr:rowOff>
    </xdr:from>
    <xdr:to>
      <xdr:col>50</xdr:col>
      <xdr:colOff>165100</xdr:colOff>
      <xdr:row>38</xdr:row>
      <xdr:rowOff>9220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347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15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149530</xdr:rowOff>
    </xdr:from>
    <xdr:to>
      <xdr:col>45</xdr:col>
      <xdr:colOff>177800</xdr:colOff>
      <xdr:row>35</xdr:row>
      <xdr:rowOff>6426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5978830"/>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100787</xdr:rowOff>
    </xdr:from>
    <xdr:to>
      <xdr:col>46</xdr:col>
      <xdr:colOff>38100</xdr:colOff>
      <xdr:row>38</xdr:row>
      <xdr:rowOff>30938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22064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3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149530</xdr:rowOff>
    </xdr:from>
    <xdr:to>
      <xdr:col>41</xdr:col>
      <xdr:colOff>50800</xdr:colOff>
      <xdr:row>34</xdr:row>
      <xdr:rowOff>153873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597883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97130</xdr:rowOff>
    </xdr:from>
    <xdr:to>
      <xdr:col>41</xdr:col>
      <xdr:colOff>101600</xdr:colOff>
      <xdr:row>38</xdr:row>
      <xdr:rowOff>27280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18407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165168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82042</xdr:rowOff>
    </xdr:from>
    <xdr:to>
      <xdr:col>55</xdr:col>
      <xdr:colOff>50800</xdr:colOff>
      <xdr:row>33</xdr:row>
      <xdr:rowOff>12192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556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104919</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41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113360</xdr:rowOff>
    </xdr:from>
    <xdr:to>
      <xdr:col>50</xdr:col>
      <xdr:colOff>165100</xdr:colOff>
      <xdr:row>33</xdr:row>
      <xdr:rowOff>43510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55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60037</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53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127076</xdr:rowOff>
    </xdr:from>
    <xdr:to>
      <xdr:col>46</xdr:col>
      <xdr:colOff>38100</xdr:colOff>
      <xdr:row>35</xdr:row>
      <xdr:rowOff>57226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9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73753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7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98730</xdr:rowOff>
    </xdr:from>
    <xdr:to>
      <xdr:col>41</xdr:col>
      <xdr:colOff>101600</xdr:colOff>
      <xdr:row>35</xdr:row>
      <xdr:rowOff>28880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9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45407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103073</xdr:rowOff>
    </xdr:from>
    <xdr:to>
      <xdr:col>36</xdr:col>
      <xdr:colOff>165100</xdr:colOff>
      <xdr:row>35</xdr:row>
      <xdr:rowOff>33223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9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49750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7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97158</xdr:rowOff>
    </xdr:from>
    <xdr:to>
      <xdr:col>54</xdr:col>
      <xdr:colOff>189865</xdr:colOff>
      <xdr:row>58</xdr:row>
      <xdr:rowOff>107079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41108"/>
          <a:ext cx="1270" cy="121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110906</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107079</xdr:rowOff>
    </xdr:from>
    <xdr:to>
      <xdr:col>55</xdr:col>
      <xdr:colOff>88900</xdr:colOff>
      <xdr:row>58</xdr:row>
      <xdr:rowOff>107079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1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43835</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97158</xdr:rowOff>
    </xdr:from>
    <xdr:to>
      <xdr:col>55</xdr:col>
      <xdr:colOff>88900</xdr:colOff>
      <xdr:row>51</xdr:row>
      <xdr:rowOff>97158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41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78618</xdr:rowOff>
    </xdr:from>
    <xdr:to>
      <xdr:col>55</xdr:col>
      <xdr:colOff>0</xdr:colOff>
      <xdr:row>57</xdr:row>
      <xdr:rowOff>96632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851268"/>
          <a:ext cx="8382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17091</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446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165664</xdr:rowOff>
    </xdr:from>
    <xdr:to>
      <xdr:col>55</xdr:col>
      <xdr:colOff>50800</xdr:colOff>
      <xdr:row>56</xdr:row>
      <xdr:rowOff>95814</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78618</xdr:rowOff>
    </xdr:from>
    <xdr:to>
      <xdr:col>50</xdr:col>
      <xdr:colOff>114300</xdr:colOff>
      <xdr:row>57</xdr:row>
      <xdr:rowOff>82893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851268"/>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24572</xdr:rowOff>
    </xdr:from>
    <xdr:to>
      <xdr:col>50</xdr:col>
      <xdr:colOff>165100</xdr:colOff>
      <xdr:row>56</xdr:row>
      <xdr:rowOff>126172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142699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40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128567</xdr:rowOff>
    </xdr:from>
    <xdr:to>
      <xdr:col>45</xdr:col>
      <xdr:colOff>177800</xdr:colOff>
      <xdr:row>57</xdr:row>
      <xdr:rowOff>82893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729767"/>
          <a:ext cx="889000" cy="1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65674</xdr:rowOff>
    </xdr:from>
    <xdr:to>
      <xdr:col>46</xdr:col>
      <xdr:colOff>38100</xdr:colOff>
      <xdr:row>56</xdr:row>
      <xdr:rowOff>167274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12351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44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128567</xdr:rowOff>
    </xdr:from>
    <xdr:to>
      <xdr:col>41</xdr:col>
      <xdr:colOff>50800</xdr:colOff>
      <xdr:row>57</xdr:row>
      <xdr:rowOff>90825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729767"/>
          <a:ext cx="889000" cy="13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15954</xdr:rowOff>
    </xdr:from>
    <xdr:to>
      <xdr:col>41</xdr:col>
      <xdr:colOff>101600</xdr:colOff>
      <xdr:row>56</xdr:row>
      <xdr:rowOff>117554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134081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3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51021</xdr:rowOff>
    </xdr:from>
    <xdr:to>
      <xdr:col>36</xdr:col>
      <xdr:colOff>165100</xdr:colOff>
      <xdr:row>56</xdr:row>
      <xdr:rowOff>152621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42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45832</xdr:rowOff>
    </xdr:from>
    <xdr:to>
      <xdr:col>55</xdr:col>
      <xdr:colOff>50800</xdr:colOff>
      <xdr:row>57</xdr:row>
      <xdr:rowOff>147432</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24259</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79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27818</xdr:rowOff>
    </xdr:from>
    <xdr:to>
      <xdr:col>50</xdr:col>
      <xdr:colOff>165100</xdr:colOff>
      <xdr:row>57</xdr:row>
      <xdr:rowOff>129418</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8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120545</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89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32093</xdr:rowOff>
    </xdr:from>
    <xdr:to>
      <xdr:col>46</xdr:col>
      <xdr:colOff>38100</xdr:colOff>
      <xdr:row>57</xdr:row>
      <xdr:rowOff>133693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80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124820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989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77767</xdr:rowOff>
    </xdr:from>
    <xdr:to>
      <xdr:col>41</xdr:col>
      <xdr:colOff>101600</xdr:colOff>
      <xdr:row>57</xdr:row>
      <xdr:rowOff>7917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67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170494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7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40025</xdr:rowOff>
    </xdr:from>
    <xdr:to>
      <xdr:col>36</xdr:col>
      <xdr:colOff>165100</xdr:colOff>
      <xdr:row>57</xdr:row>
      <xdr:rowOff>141625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8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132752</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90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71381</xdr:rowOff>
    </xdr:from>
    <xdr:to>
      <xdr:col>54</xdr:col>
      <xdr:colOff>189865</xdr:colOff>
      <xdr:row>79</xdr:row>
      <xdr:rowOff>3879</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2881"/>
          <a:ext cx="1270" cy="14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7706</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3879</xdr:rowOff>
    </xdr:from>
    <xdr:to>
      <xdr:col>55</xdr:col>
      <xdr:colOff>88900</xdr:colOff>
      <xdr:row>79</xdr:row>
      <xdr:rowOff>3879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4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18058</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71381</xdr:rowOff>
    </xdr:from>
    <xdr:to>
      <xdr:col>55</xdr:col>
      <xdr:colOff>88900</xdr:colOff>
      <xdr:row>70</xdr:row>
      <xdr:rowOff>71381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2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127257</xdr:rowOff>
    </xdr:from>
    <xdr:to>
      <xdr:col>55</xdr:col>
      <xdr:colOff>0</xdr:colOff>
      <xdr:row>79</xdr:row>
      <xdr:rowOff>12664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28907"/>
          <a:ext cx="838200" cy="22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105932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6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83054</xdr:rowOff>
    </xdr:from>
    <xdr:to>
      <xdr:col>55</xdr:col>
      <xdr:colOff>50800</xdr:colOff>
      <xdr:row>77</xdr:row>
      <xdr:rowOff>13204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12664</xdr:rowOff>
    </xdr:from>
    <xdr:to>
      <xdr:col>50</xdr:col>
      <xdr:colOff>114300</xdr:colOff>
      <xdr:row>79</xdr:row>
      <xdr:rowOff>13170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557214"/>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74498</xdr:rowOff>
    </xdr:from>
    <xdr:to>
      <xdr:col>50</xdr:col>
      <xdr:colOff>165100</xdr:colOff>
      <xdr:row>78</xdr:row>
      <xdr:rowOff>4648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21175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13170</xdr:rowOff>
    </xdr:from>
    <xdr:to>
      <xdr:col>45</xdr:col>
      <xdr:colOff>177800</xdr:colOff>
      <xdr:row>79</xdr:row>
      <xdr:rowOff>20076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557720"/>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144173</xdr:rowOff>
    </xdr:from>
    <xdr:to>
      <xdr:col>46</xdr:col>
      <xdr:colOff>38100</xdr:colOff>
      <xdr:row>78</xdr:row>
      <xdr:rowOff>74323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90850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2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20076</xdr:rowOff>
    </xdr:from>
    <xdr:to>
      <xdr:col>41</xdr:col>
      <xdr:colOff>50800</xdr:colOff>
      <xdr:row>79</xdr:row>
      <xdr:rowOff>31621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564626"/>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141641</xdr:rowOff>
    </xdr:from>
    <xdr:to>
      <xdr:col>41</xdr:col>
      <xdr:colOff>101600</xdr:colOff>
      <xdr:row>78</xdr:row>
      <xdr:rowOff>71791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88318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152434</xdr:rowOff>
    </xdr:from>
    <xdr:to>
      <xdr:col>36</xdr:col>
      <xdr:colOff>165100</xdr:colOff>
      <xdr:row>78</xdr:row>
      <xdr:rowOff>82584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99111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2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76457</xdr:rowOff>
    </xdr:from>
    <xdr:to>
      <xdr:col>55</xdr:col>
      <xdr:colOff>50800</xdr:colOff>
      <xdr:row>78</xdr:row>
      <xdr:rowOff>6607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7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54884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5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133314</xdr:rowOff>
    </xdr:from>
    <xdr:to>
      <xdr:col>50</xdr:col>
      <xdr:colOff>165100</xdr:colOff>
      <xdr:row>79</xdr:row>
      <xdr:rowOff>63464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5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54591</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133820</xdr:rowOff>
    </xdr:from>
    <xdr:to>
      <xdr:col>46</xdr:col>
      <xdr:colOff>38100</xdr:colOff>
      <xdr:row>79</xdr:row>
      <xdr:rowOff>63970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50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55097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9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140726</xdr:rowOff>
    </xdr:from>
    <xdr:to>
      <xdr:col>41</xdr:col>
      <xdr:colOff>101600</xdr:colOff>
      <xdr:row>79</xdr:row>
      <xdr:rowOff>70876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5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62003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60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152271</xdr:rowOff>
    </xdr:from>
    <xdr:to>
      <xdr:col>36</xdr:col>
      <xdr:colOff>165100</xdr:colOff>
      <xdr:row>79</xdr:row>
      <xdr:rowOff>82421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52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73548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61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23327</xdr:rowOff>
    </xdr:from>
    <xdr:to>
      <xdr:col>54</xdr:col>
      <xdr:colOff>189865</xdr:colOff>
      <xdr:row>98</xdr:row>
      <xdr:rowOff>55797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25277"/>
          <a:ext cx="1270" cy="1232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59624</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6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55797</xdr:rowOff>
    </xdr:from>
    <xdr:to>
      <xdr:col>55</xdr:col>
      <xdr:colOff>88900</xdr:colOff>
      <xdr:row>98</xdr:row>
      <xdr:rowOff>55797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7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141454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00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23327</xdr:rowOff>
    </xdr:from>
    <xdr:to>
      <xdr:col>55</xdr:col>
      <xdr:colOff>88900</xdr:colOff>
      <xdr:row>91</xdr:row>
      <xdr:rowOff>23327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2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106020</xdr:rowOff>
    </xdr:from>
    <xdr:to>
      <xdr:col>55</xdr:col>
      <xdr:colOff>0</xdr:colOff>
      <xdr:row>97</xdr:row>
      <xdr:rowOff>109426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36670"/>
          <a:ext cx="8382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57111</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4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34234</xdr:rowOff>
    </xdr:from>
    <xdr:to>
      <xdr:col>55</xdr:col>
      <xdr:colOff>50800</xdr:colOff>
      <xdr:row>96</xdr:row>
      <xdr:rowOff>135834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109426</xdr:rowOff>
    </xdr:from>
    <xdr:to>
      <xdr:col>50</xdr:col>
      <xdr:colOff>114300</xdr:colOff>
      <xdr:row>97</xdr:row>
      <xdr:rowOff>133215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40076"/>
          <a:ext cx="889000" cy="2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79231</xdr:rowOff>
    </xdr:from>
    <xdr:to>
      <xdr:col>50</xdr:col>
      <xdr:colOff>165100</xdr:colOff>
      <xdr:row>97</xdr:row>
      <xdr:rowOff>9381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25908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133215</xdr:rowOff>
    </xdr:from>
    <xdr:to>
      <xdr:col>45</xdr:col>
      <xdr:colOff>177800</xdr:colOff>
      <xdr:row>97</xdr:row>
      <xdr:rowOff>134982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63865"/>
          <a:ext cx="8890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84739</xdr:rowOff>
    </xdr:from>
    <xdr:to>
      <xdr:col>46</xdr:col>
      <xdr:colOff>38100</xdr:colOff>
      <xdr:row>97</xdr:row>
      <xdr:rowOff>14889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31416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101357</xdr:rowOff>
    </xdr:from>
    <xdr:to>
      <xdr:col>41</xdr:col>
      <xdr:colOff>50800</xdr:colOff>
      <xdr:row>97</xdr:row>
      <xdr:rowOff>134982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32007"/>
          <a:ext cx="889000" cy="3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69790</xdr:rowOff>
    </xdr:from>
    <xdr:to>
      <xdr:col>41</xdr:col>
      <xdr:colOff>101600</xdr:colOff>
      <xdr:row>96</xdr:row>
      <xdr:rowOff>171390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107111</xdr:rowOff>
    </xdr:from>
    <xdr:to>
      <xdr:col>36</xdr:col>
      <xdr:colOff>165100</xdr:colOff>
      <xdr:row>97</xdr:row>
      <xdr:rowOff>37261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6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53788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55220</xdr:rowOff>
    </xdr:from>
    <xdr:to>
      <xdr:col>55</xdr:col>
      <xdr:colOff>50800</xdr:colOff>
      <xdr:row>97</xdr:row>
      <xdr:rowOff>156820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141597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58626</xdr:rowOff>
    </xdr:from>
    <xdr:to>
      <xdr:col>50</xdr:col>
      <xdr:colOff>165100</xdr:colOff>
      <xdr:row>97</xdr:row>
      <xdr:rowOff>160226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151353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8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82415</xdr:rowOff>
    </xdr:from>
    <xdr:to>
      <xdr:col>46</xdr:col>
      <xdr:colOff>38100</xdr:colOff>
      <xdr:row>98</xdr:row>
      <xdr:rowOff>12565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3692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0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84182</xdr:rowOff>
    </xdr:from>
    <xdr:to>
      <xdr:col>41</xdr:col>
      <xdr:colOff>101600</xdr:colOff>
      <xdr:row>98</xdr:row>
      <xdr:rowOff>14332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5459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50557</xdr:rowOff>
    </xdr:from>
    <xdr:to>
      <xdr:col>36</xdr:col>
      <xdr:colOff>165100</xdr:colOff>
      <xdr:row>97</xdr:row>
      <xdr:rowOff>152157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8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143284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7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12530</xdr:rowOff>
    </xdr:from>
    <xdr:to>
      <xdr:col>85</xdr:col>
      <xdr:colOff>126364</xdr:colOff>
      <xdr:row>37</xdr:row>
      <xdr:rowOff>50569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56030"/>
          <a:ext cx="1269" cy="123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54396</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39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50569</xdr:rowOff>
    </xdr:from>
    <xdr:to>
      <xdr:col>86</xdr:col>
      <xdr:colOff>25400</xdr:colOff>
      <xdr:row>37</xdr:row>
      <xdr:rowOff>50569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3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130657</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12530</xdr:rowOff>
    </xdr:from>
    <xdr:to>
      <xdr:col>86</xdr:col>
      <xdr:colOff>25400</xdr:colOff>
      <xdr:row>30</xdr:row>
      <xdr:rowOff>12530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5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92563</xdr:rowOff>
    </xdr:from>
    <xdr:to>
      <xdr:col>85</xdr:col>
      <xdr:colOff>127000</xdr:colOff>
      <xdr:row>36</xdr:row>
      <xdr:rowOff>140957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264763"/>
          <a:ext cx="838200" cy="4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55861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588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32984</xdr:rowOff>
    </xdr:from>
    <xdr:to>
      <xdr:col>85</xdr:col>
      <xdr:colOff>177800</xdr:colOff>
      <xdr:row>35</xdr:row>
      <xdr:rowOff>134584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03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55209</xdr:rowOff>
    </xdr:from>
    <xdr:to>
      <xdr:col>81</xdr:col>
      <xdr:colOff>50800</xdr:colOff>
      <xdr:row>36</xdr:row>
      <xdr:rowOff>140957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227409"/>
          <a:ext cx="889000" cy="8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78476</xdr:rowOff>
    </xdr:from>
    <xdr:to>
      <xdr:col>81</xdr:col>
      <xdr:colOff>101600</xdr:colOff>
      <xdr:row>36</xdr:row>
      <xdr:rowOff>8626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25153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85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55209</xdr:rowOff>
    </xdr:from>
    <xdr:to>
      <xdr:col>76</xdr:col>
      <xdr:colOff>114300</xdr:colOff>
      <xdr:row>36</xdr:row>
      <xdr:rowOff>158857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227409"/>
          <a:ext cx="889000" cy="10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103873</xdr:rowOff>
    </xdr:from>
    <xdr:to>
      <xdr:col>76</xdr:col>
      <xdr:colOff>165100</xdr:colOff>
      <xdr:row>36</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50550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58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82619</xdr:rowOff>
    </xdr:from>
    <xdr:to>
      <xdr:col>71</xdr:col>
      <xdr:colOff>177800</xdr:colOff>
      <xdr:row>36</xdr:row>
      <xdr:rowOff>158857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254819"/>
          <a:ext cx="8890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100719</xdr:rowOff>
    </xdr:from>
    <xdr:to>
      <xdr:col>72</xdr:col>
      <xdr:colOff>38100</xdr:colOff>
      <xdr:row>36</xdr:row>
      <xdr:rowOff>30869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47396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587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95598</xdr:rowOff>
    </xdr:from>
    <xdr:to>
      <xdr:col>67</xdr:col>
      <xdr:colOff>101600</xdr:colOff>
      <xdr:row>36</xdr:row>
      <xdr:rowOff>25748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42275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41763</xdr:rowOff>
    </xdr:from>
    <xdr:to>
      <xdr:col>85</xdr:col>
      <xdr:colOff>177800</xdr:colOff>
      <xdr:row>36</xdr:row>
      <xdr:rowOff>143363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1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20190</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1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90157</xdr:rowOff>
    </xdr:from>
    <xdr:to>
      <xdr:col>81</xdr:col>
      <xdr:colOff>101600</xdr:colOff>
      <xdr:row>37</xdr:row>
      <xdr:rowOff>20307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11434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5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4409</xdr:rowOff>
    </xdr:from>
    <xdr:to>
      <xdr:col>76</xdr:col>
      <xdr:colOff>165100</xdr:colOff>
      <xdr:row>36</xdr:row>
      <xdr:rowOff>106009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1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97136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26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108057</xdr:rowOff>
    </xdr:from>
    <xdr:to>
      <xdr:col>72</xdr:col>
      <xdr:colOff>38100</xdr:colOff>
      <xdr:row>37</xdr:row>
      <xdr:rowOff>38207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2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29334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3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31819</xdr:rowOff>
    </xdr:from>
    <xdr:to>
      <xdr:col>67</xdr:col>
      <xdr:colOff>101600</xdr:colOff>
      <xdr:row>36</xdr:row>
      <xdr:rowOff>133419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124546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104153</xdr:rowOff>
    </xdr:from>
    <xdr:to>
      <xdr:col>85</xdr:col>
      <xdr:colOff>126364</xdr:colOff>
      <xdr:row>57</xdr:row>
      <xdr:rowOff>132636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76653"/>
          <a:ext cx="1269" cy="122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136463</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132636</xdr:rowOff>
    </xdr:from>
    <xdr:to>
      <xdr:col>86</xdr:col>
      <xdr:colOff>25400</xdr:colOff>
      <xdr:row>57</xdr:row>
      <xdr:rowOff>132636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0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50830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5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194,665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104153</xdr:rowOff>
    </xdr:from>
    <xdr:to>
      <xdr:col>86</xdr:col>
      <xdr:colOff>25400</xdr:colOff>
      <xdr:row>50</xdr:row>
      <xdr:rowOff>104153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7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168770</xdr:rowOff>
    </xdr:from>
    <xdr:to>
      <xdr:col>85</xdr:col>
      <xdr:colOff>127000</xdr:colOff>
      <xdr:row>56</xdr:row>
      <xdr:rowOff>128796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427070"/>
          <a:ext cx="838200" cy="30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49293</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4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26416</xdr:rowOff>
    </xdr:from>
    <xdr:to>
      <xdr:col>85</xdr:col>
      <xdr:colOff>177800</xdr:colOff>
      <xdr:row>56</xdr:row>
      <xdr:rowOff>128016</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168770</xdr:rowOff>
    </xdr:from>
    <xdr:to>
      <xdr:col>81</xdr:col>
      <xdr:colOff>50800</xdr:colOff>
      <xdr:row>57</xdr:row>
      <xdr:rowOff>93119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427070"/>
          <a:ext cx="889000" cy="43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71221</xdr:rowOff>
    </xdr:from>
    <xdr:to>
      <xdr:col>81</xdr:col>
      <xdr:colOff>101600</xdr:colOff>
      <xdr:row>57</xdr:row>
      <xdr:rowOff>1371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163948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7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7996</xdr:rowOff>
    </xdr:from>
    <xdr:to>
      <xdr:col>76</xdr:col>
      <xdr:colOff>114300</xdr:colOff>
      <xdr:row>57</xdr:row>
      <xdr:rowOff>93119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780646"/>
          <a:ext cx="889000" cy="8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126749</xdr:rowOff>
    </xdr:from>
    <xdr:to>
      <xdr:col>76</xdr:col>
      <xdr:colOff>165100</xdr:colOff>
      <xdr:row>57</xdr:row>
      <xdr:rowOff>56899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2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73426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0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7996</xdr:rowOff>
    </xdr:from>
    <xdr:to>
      <xdr:col>71</xdr:col>
      <xdr:colOff>177800</xdr:colOff>
      <xdr:row>57</xdr:row>
      <xdr:rowOff>83716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80646"/>
          <a:ext cx="889000" cy="7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121438</xdr:rowOff>
    </xdr:from>
    <xdr:to>
      <xdr:col>72</xdr:col>
      <xdr:colOff>38100</xdr:colOff>
      <xdr:row>57</xdr:row>
      <xdr:rowOff>51588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68115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4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129446</xdr:rowOff>
    </xdr:from>
    <xdr:to>
      <xdr:col>67</xdr:col>
      <xdr:colOff>101600</xdr:colOff>
      <xdr:row>57</xdr:row>
      <xdr:rowOff>59596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76123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77996</xdr:rowOff>
    </xdr:from>
    <xdr:to>
      <xdr:col>85</xdr:col>
      <xdr:colOff>177800</xdr:colOff>
      <xdr:row>57</xdr:row>
      <xdr:rowOff>8146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7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56423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117970</xdr:rowOff>
    </xdr:from>
    <xdr:to>
      <xdr:col>81</xdr:col>
      <xdr:colOff>101600</xdr:colOff>
      <xdr:row>55</xdr:row>
      <xdr:rowOff>48120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3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64647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1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42319</xdr:rowOff>
    </xdr:from>
    <xdr:to>
      <xdr:col>76</xdr:col>
      <xdr:colOff>165100</xdr:colOff>
      <xdr:row>57</xdr:row>
      <xdr:rowOff>143919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1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135046</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0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128646</xdr:rowOff>
    </xdr:from>
    <xdr:to>
      <xdr:col>72</xdr:col>
      <xdr:colOff>38100</xdr:colOff>
      <xdr:row>57</xdr:row>
      <xdr:rowOff>58796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2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49923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2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32916</xdr:rowOff>
    </xdr:from>
    <xdr:to>
      <xdr:col>67</xdr:col>
      <xdr:colOff>101600</xdr:colOff>
      <xdr:row>57</xdr:row>
      <xdr:rowOff>134516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0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125643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89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99238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00738"/>
          <a:ext cx="1269" cy="1488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45915</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7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99238</xdr:rowOff>
    </xdr:from>
    <xdr:to>
      <xdr:col>86</xdr:col>
      <xdr:colOff>25400</xdr:colOff>
      <xdr:row>70</xdr:row>
      <xdr:rowOff>99238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00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18904</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63454"/>
          <a:ext cx="8382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95223</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25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72346</xdr:rowOff>
    </xdr:from>
    <xdr:to>
      <xdr:col>85</xdr:col>
      <xdr:colOff>177800</xdr:colOff>
      <xdr:row>78</xdr:row>
      <xdr:rowOff>2496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18904</xdr:rowOff>
    </xdr:from>
    <xdr:to>
      <xdr:col>81</xdr:col>
      <xdr:colOff>50800</xdr:colOff>
      <xdr:row>79</xdr:row>
      <xdr:rowOff>40926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63454"/>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13348</xdr:rowOff>
    </xdr:from>
    <xdr:to>
      <xdr:col>81</xdr:col>
      <xdr:colOff>101600</xdr:colOff>
      <xdr:row>78</xdr:row>
      <xdr:rowOff>114948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131475</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40926</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85476"/>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48171</xdr:rowOff>
    </xdr:from>
    <xdr:to>
      <xdr:col>76</xdr:col>
      <xdr:colOff>165100</xdr:colOff>
      <xdr:row>78</xdr:row>
      <xdr:rowOff>149771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166298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114351</xdr:rowOff>
    </xdr:from>
    <xdr:to>
      <xdr:col>72</xdr:col>
      <xdr:colOff>38100</xdr:colOff>
      <xdr:row>79</xdr:row>
      <xdr:rowOff>44501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61028</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81338</xdr:rowOff>
    </xdr:from>
    <xdr:to>
      <xdr:col>67</xdr:col>
      <xdr:colOff>101600</xdr:colOff>
      <xdr:row>79</xdr:row>
      <xdr:rowOff>11488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28015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139554</xdr:rowOff>
    </xdr:from>
    <xdr:to>
      <xdr:col>81</xdr:col>
      <xdr:colOff>101600</xdr:colOff>
      <xdr:row>79</xdr:row>
      <xdr:rowOff>69704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60831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6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161576</xdr:rowOff>
    </xdr:from>
    <xdr:to>
      <xdr:col>76</xdr:col>
      <xdr:colOff>165100</xdr:colOff>
      <xdr:row>79</xdr:row>
      <xdr:rowOff>91726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82853</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57970</xdr:rowOff>
    </xdr:from>
    <xdr:to>
      <xdr:col>85</xdr:col>
      <xdr:colOff>126364</xdr:colOff>
      <xdr:row>99</xdr:row>
      <xdr:rowOff>156257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59920"/>
          <a:ext cx="1269" cy="146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160084</xdr:rowOff>
    </xdr:from>
    <xdr:ext cx="534377"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156257</xdr:rowOff>
    </xdr:from>
    <xdr:to>
      <xdr:col>86</xdr:col>
      <xdr:colOff>25400</xdr:colOff>
      <xdr:row>99</xdr:row>
      <xdr:rowOff>156257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12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4647</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3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159,758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57970</xdr:rowOff>
    </xdr:from>
    <xdr:to>
      <xdr:col>86</xdr:col>
      <xdr:colOff>25400</xdr:colOff>
      <xdr:row>91</xdr:row>
      <xdr:rowOff>57970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5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70129</xdr:rowOff>
    </xdr:from>
    <xdr:to>
      <xdr:col>85</xdr:col>
      <xdr:colOff>127000</xdr:colOff>
      <xdr:row>99</xdr:row>
      <xdr:rowOff>82756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7043679"/>
          <a:ext cx="8382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82963</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542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60086</xdr:rowOff>
    </xdr:from>
    <xdr:to>
      <xdr:col>85</xdr:col>
      <xdr:colOff>177800</xdr:colOff>
      <xdr:row>97</xdr:row>
      <xdr:rowOff>161686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82756</xdr:rowOff>
    </xdr:from>
    <xdr:to>
      <xdr:col>81</xdr:col>
      <xdr:colOff>50800</xdr:colOff>
      <xdr:row>99</xdr:row>
      <xdr:rowOff>90246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7056306"/>
          <a:ext cx="8890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53499</xdr:rowOff>
    </xdr:from>
    <xdr:to>
      <xdr:col>81</xdr:col>
      <xdr:colOff>101600</xdr:colOff>
      <xdr:row>97</xdr:row>
      <xdr:rowOff>155099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73493</xdr:rowOff>
    </xdr:from>
    <xdr:to>
      <xdr:col>76</xdr:col>
      <xdr:colOff>114300</xdr:colOff>
      <xdr:row>99</xdr:row>
      <xdr:rowOff>90246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7047043"/>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50256</xdr:rowOff>
    </xdr:from>
    <xdr:to>
      <xdr:col>76</xdr:col>
      <xdr:colOff>165100</xdr:colOff>
      <xdr:row>97</xdr:row>
      <xdr:rowOff>151856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168383</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73493</xdr:rowOff>
    </xdr:from>
    <xdr:to>
      <xdr:col>71</xdr:col>
      <xdr:colOff>177800</xdr:colOff>
      <xdr:row>99</xdr:row>
      <xdr:rowOff>83051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7047043"/>
          <a:ext cx="889000" cy="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56417</xdr:rowOff>
    </xdr:from>
    <xdr:to>
      <xdr:col>72</xdr:col>
      <xdr:colOff>38100</xdr:colOff>
      <xdr:row>97</xdr:row>
      <xdr:rowOff>158017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3094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46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62764</xdr:rowOff>
    </xdr:from>
    <xdr:to>
      <xdr:col>67</xdr:col>
      <xdr:colOff>101600</xdr:colOff>
      <xdr:row>97</xdr:row>
      <xdr:rowOff>164364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9441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19329</xdr:rowOff>
    </xdr:from>
    <xdr:to>
      <xdr:col>85</xdr:col>
      <xdr:colOff>177800</xdr:colOff>
      <xdr:row>99</xdr:row>
      <xdr:rowOff>120929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9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105706</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90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31956</xdr:rowOff>
    </xdr:from>
    <xdr:to>
      <xdr:col>81</xdr:col>
      <xdr:colOff>101600</xdr:colOff>
      <xdr:row>99</xdr:row>
      <xdr:rowOff>133556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70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124683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709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39446</xdr:rowOff>
    </xdr:from>
    <xdr:to>
      <xdr:col>76</xdr:col>
      <xdr:colOff>165100</xdr:colOff>
      <xdr:row>99</xdr:row>
      <xdr:rowOff>141046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701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132173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10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22693</xdr:rowOff>
    </xdr:from>
    <xdr:to>
      <xdr:col>72</xdr:col>
      <xdr:colOff>38100</xdr:colOff>
      <xdr:row>99</xdr:row>
      <xdr:rowOff>124293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115420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708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32251</xdr:rowOff>
    </xdr:from>
    <xdr:to>
      <xdr:col>67</xdr:col>
      <xdr:colOff>101600</xdr:colOff>
      <xdr:row>99</xdr:row>
      <xdr:rowOff>133851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700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124978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709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13056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9456"/>
          <a:ext cx="1269" cy="11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131183</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13056</xdr:rowOff>
    </xdr:from>
    <xdr:to>
      <xdr:col>116</xdr:col>
      <xdr:colOff>152400</xdr:colOff>
      <xdr:row>32</xdr:row>
      <xdr:rowOff>13056</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88917</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325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57353</xdr:rowOff>
    </xdr:from>
    <xdr:to>
      <xdr:col>112</xdr:col>
      <xdr:colOff>38100</xdr:colOff>
      <xdr:row>38</xdr:row>
      <xdr:rowOff>158953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4030</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347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42266</xdr:rowOff>
    </xdr:from>
    <xdr:to>
      <xdr:col>107</xdr:col>
      <xdr:colOff>101600</xdr:colOff>
      <xdr:row>38</xdr:row>
      <xdr:rowOff>143866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160393</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54610</xdr:rowOff>
    </xdr:from>
    <xdr:to>
      <xdr:col>102</xdr:col>
      <xdr:colOff>165100</xdr:colOff>
      <xdr:row>38</xdr:row>
      <xdr:rowOff>156210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1287</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39065</xdr:rowOff>
    </xdr:from>
    <xdr:to>
      <xdr:col>98</xdr:col>
      <xdr:colOff>38100</xdr:colOff>
      <xdr:row>38</xdr:row>
      <xdr:rowOff>140665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157192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44467</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教育費については、令和元年度の学校給食センターの整備完了により、令和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年度の住民一人当たりのコストは前年度と比較して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39,754</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56,431</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円となっており、類似団体平均を下回った。</a:t>
          </a:r>
        </a:p>
        <a:p>
          <a:r>
            <a:rPr kumimoji="1" lang="ja-JP" altLang="en-US" sz="1300">
              <a:latin typeface="ＭＳ Ｐゴシック" panose="020B0600070205080204" pitchFamily="50" charset="-128"/>
              <a:ea typeface="ＭＳ Ｐゴシック" panose="020B0600070205080204" pitchFamily="50" charset="-128"/>
            </a:rPr>
            <a:t>　労働費については、令和元年度から引き続きごみ収集業務を雇用促進等のためシルバー人材センターに委託していることから、住民一人当たりのコストは</a:t>
          </a:r>
          <a:r>
            <a:rPr kumimoji="1" lang="en-US" altLang="ja-JP" sz="1300">
              <a:latin typeface="ＭＳ Ｐゴシック" panose="020B0600070205080204" pitchFamily="50" charset="-128"/>
              <a:ea typeface="ＭＳ Ｐゴシック" panose="020B0600070205080204" pitchFamily="50" charset="-128"/>
            </a:rPr>
            <a:t>4,530</a:t>
          </a:r>
          <a:r>
            <a:rPr kumimoji="1" lang="ja-JP" altLang="en-US" sz="1300">
              <a:latin typeface="ＭＳ Ｐゴシック" panose="020B0600070205080204" pitchFamily="50" charset="-128"/>
              <a:ea typeface="ＭＳ Ｐゴシック" panose="020B0600070205080204" pitchFamily="50" charset="-128"/>
            </a:rPr>
            <a:t>円で、類似団体平均を上回っている。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総務費の住民一人当たりコストが</a:t>
          </a:r>
          <a:r>
            <a:rPr kumimoji="1" lang="en-US" altLang="ja-JP" sz="1300">
              <a:latin typeface="ＭＳ Ｐゴシック" panose="020B0600070205080204" pitchFamily="50" charset="-128"/>
              <a:ea typeface="ＭＳ Ｐゴシック" panose="020B0600070205080204" pitchFamily="50" charset="-128"/>
            </a:rPr>
            <a:t>200,210</a:t>
          </a:r>
          <a:r>
            <a:rPr kumimoji="1" lang="ja-JP" altLang="en-US" sz="1300">
              <a:latin typeface="ＭＳ Ｐゴシック" panose="020B0600070205080204" pitchFamily="50" charset="-128"/>
              <a:ea typeface="ＭＳ Ｐゴシック" panose="020B0600070205080204" pitchFamily="50" charset="-128"/>
            </a:rPr>
            <a:t>円となり、前年度から</a:t>
          </a:r>
          <a:r>
            <a:rPr kumimoji="1" lang="en-US" altLang="ja-JP" sz="1300">
              <a:latin typeface="ＭＳ Ｐゴシック" panose="020B0600070205080204" pitchFamily="50" charset="-128"/>
              <a:ea typeface="ＭＳ Ｐゴシック" panose="020B0600070205080204" pitchFamily="50" charset="-128"/>
            </a:rPr>
            <a:t>139,025</a:t>
          </a:r>
          <a:r>
            <a:rPr kumimoji="1" lang="ja-JP" altLang="en-US" sz="1300">
              <a:latin typeface="ＭＳ Ｐゴシック" panose="020B0600070205080204" pitchFamily="50" charset="-128"/>
              <a:ea typeface="ＭＳ Ｐゴシック" panose="020B0600070205080204" pitchFamily="50" charset="-128"/>
            </a:rPr>
            <a:t>円の大幅増となっているが、これは国の事業である特別定額給付金事業の実施によるものであり、類似団体平均も同様に増となっている。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商工費の住民一人当たりコストについても、前年度から</a:t>
          </a:r>
          <a:r>
            <a:rPr kumimoji="1" lang="en-US" altLang="ja-JP" sz="1300">
              <a:latin typeface="ＭＳ Ｐゴシック" panose="020B0600070205080204" pitchFamily="50" charset="-128"/>
              <a:ea typeface="ＭＳ Ｐゴシック" panose="020B0600070205080204" pitchFamily="50" charset="-128"/>
            </a:rPr>
            <a:t>13,982</a:t>
          </a:r>
          <a:r>
            <a:rPr kumimoji="1" lang="ja-JP" altLang="en-US" sz="1300">
              <a:latin typeface="ＭＳ Ｐゴシック" panose="020B0600070205080204" pitchFamily="50" charset="-128"/>
              <a:ea typeface="ＭＳ Ｐゴシック" panose="020B0600070205080204" pitchFamily="50" charset="-128"/>
            </a:rPr>
            <a:t>円増となる</a:t>
          </a:r>
          <a:r>
            <a:rPr kumimoji="1" lang="en-US" altLang="ja-JP" sz="1300">
              <a:latin typeface="ＭＳ Ｐゴシック" panose="020B0600070205080204" pitchFamily="50" charset="-128"/>
              <a:ea typeface="ＭＳ Ｐゴシック" panose="020B0600070205080204" pitchFamily="50" charset="-128"/>
            </a:rPr>
            <a:t>19,262</a:t>
          </a:r>
          <a:r>
            <a:rPr kumimoji="1" lang="ja-JP" altLang="en-US" sz="1300">
              <a:latin typeface="ＭＳ Ｐゴシック" panose="020B0600070205080204" pitchFamily="50" charset="-128"/>
              <a:ea typeface="ＭＳ Ｐゴシック" panose="020B0600070205080204" pitchFamily="50" charset="-128"/>
            </a:rPr>
            <a:t>円となっている。これは、新型コロナウイルス感染症の影響により冷え込んだ地域経済を活性化させるため、プレミアム商品券発行事業を実施したことによるものである。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公債費は、住民一人当たりコストが前年度から</a:t>
          </a:r>
          <a:r>
            <a:rPr kumimoji="1" lang="en-US" altLang="ja-JP" sz="1300">
              <a:latin typeface="ＭＳ Ｐゴシック" panose="020B0600070205080204" pitchFamily="50" charset="-128"/>
              <a:ea typeface="ＭＳ Ｐゴシック" panose="020B0600070205080204" pitchFamily="50" charset="-128"/>
            </a:rPr>
            <a:t>1,160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32,641</a:t>
          </a:r>
          <a:r>
            <a:rPr kumimoji="1" lang="ja-JP" altLang="en-US" sz="1300">
              <a:latin typeface="ＭＳ Ｐゴシック" panose="020B0600070205080204" pitchFamily="50" charset="-128"/>
              <a:ea typeface="ＭＳ Ｐゴシック" panose="020B0600070205080204" pitchFamily="50" charset="-128"/>
            </a:rPr>
            <a:t>円となっているものの、類似団体等と比較しても低水準を維持している。これは、大型建設事業等に係る起債の償還が始まってきたものの、過去の事業債の償還終了に伴い、元利償還金が微増に留まっていること、</a:t>
          </a:r>
        </a:p>
        <a:p>
          <a:r>
            <a:rPr kumimoji="1" lang="ja-JP" altLang="en-US" sz="1300">
              <a:latin typeface="ＭＳ Ｐゴシック" panose="020B0600070205080204" pitchFamily="50" charset="-128"/>
              <a:ea typeface="ＭＳ Ｐゴシック" panose="020B0600070205080204" pitchFamily="50" charset="-128"/>
            </a:rPr>
            <a:t>また、近年の予算編成において、プライマリーバランスを黒字に保ち、新規の建設事業債の発行を抑制してきた結果によるものである。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年度は、昨年度に引き続き、決算剰余額は財政調整基金に積立てを行った。その結果、財政調整基金残高の標準財政規模比が前年度比</a:t>
          </a:r>
          <a:r>
            <a:rPr kumimoji="1" lang="en-US" altLang="ja-JP" sz="1400">
              <a:latin typeface="ＭＳ ゴシック" pitchFamily="49" charset="-128"/>
              <a:ea typeface="ＭＳ ゴシック" pitchFamily="49" charset="-128"/>
            </a:rPr>
            <a:t>0.83</a:t>
          </a:r>
          <a:r>
            <a:rPr kumimoji="1" lang="ja-JP" altLang="en-US" sz="1400">
              <a:latin typeface="ＭＳ ゴシック" pitchFamily="49" charset="-128"/>
              <a:ea typeface="ＭＳ ゴシック" pitchFamily="49" charset="-128"/>
            </a:rPr>
            <a:t>ポイントの増となっている。</a:t>
          </a:r>
        </a:p>
        <a:p>
          <a:r>
            <a:rPr kumimoji="1" lang="ja-JP" altLang="en-US" sz="1400">
              <a:latin typeface="ＭＳ ゴシック" pitchFamily="49" charset="-128"/>
              <a:ea typeface="ＭＳ ゴシック" pitchFamily="49" charset="-128"/>
            </a:rPr>
            <a:t>　実質収支については、翌年度以降の繰越財源を安定的に確保するため、標準財政規模比</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％程度で推移するよう努めている。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香川県善通寺市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すべての会計において、赤字は発生しておらず、全体的に財政状況は健全であるといえる。</a:t>
          </a:r>
        </a:p>
        <a:p>
          <a:r>
            <a:rPr kumimoji="1" lang="ja-JP" altLang="en-US" sz="1400">
              <a:latin typeface="ＭＳ ゴシック" pitchFamily="49" charset="-128"/>
              <a:ea typeface="ＭＳ ゴシック" pitchFamily="49" charset="-128"/>
            </a:rPr>
            <a:t>　国民健康保険事業は、平成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年度は赤字であったが、平成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年度から導入された国民健康保険広域化を見据え、平成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年度から赤字を解消すべく一般会計からの財政補てんを行ってきたため、平成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年度以降は黒字を保っている。今後も負担と給付の適正化に努める。</a:t>
          </a:r>
        </a:p>
        <a:p>
          <a:r>
            <a:rPr kumimoji="1" lang="ja-JP" altLang="en-US" sz="1400">
              <a:latin typeface="ＭＳ ゴシック" pitchFamily="49" charset="-128"/>
              <a:ea typeface="ＭＳ ゴシック" pitchFamily="49" charset="-128"/>
            </a:rPr>
            <a:t>　下水道事業については、令和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年度から法適用化により企業会計となった。</a:t>
          </a:r>
        </a:p>
        <a:p>
          <a:r>
            <a:rPr kumimoji="1" lang="ja-JP" altLang="en-US" sz="1400">
              <a:latin typeface="ＭＳ ゴシック" pitchFamily="49" charset="-128"/>
              <a:ea typeface="ＭＳ ゴシック" pitchFamily="49" charset="-128"/>
            </a:rPr>
            <a:t>　介護保険事業については、要介護者認定者数は横ばいとなっており、今後も介護保険制度の安定した運営を行うため、介護給付費適正化対策や市独自の介護予防・生活支援サービスの提供を行うとともに、認定調査の適正化等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36001;&#25919;&#20418;/51%20&#35519;&#26619;&#12539;&#36890;&#30693;%20&#31561;/01%20&#30476;&#35519;&#26619;/&#20196;&#21644;04&#24180;&#24230;/36&#36001;&#25919;&#29366;&#27841;&#36039;&#26009;&#38598;&#65288;&#20196;&#21644;2&#24180;&#24230;&#12288;2&#22238;&#30446;&#65289;/03&#12288;HP&#20844;&#34920;/02&#12288;2&#22238;&#30446;/&#12304;&#36001;&#25919;&#29366;&#27841;&#36039;&#26009;&#38598;&#12305;_372048_&#21892;&#36890;&#23546;&#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76.3</v>
          </cell>
          <cell r="BX53">
            <v>77.099999999999994</v>
          </cell>
          <cell r="CF53">
            <v>78.3</v>
          </cell>
          <cell r="CN53">
            <v>78.099999999999994</v>
          </cell>
          <cell r="CV53">
            <v>78.400000000000006</v>
          </cell>
        </row>
        <row r="55">
          <cell r="AN55" t="str">
            <v>類似団体内平均値</v>
          </cell>
          <cell r="BP55">
            <v>36.6</v>
          </cell>
          <cell r="BX55">
            <v>37.700000000000003</v>
          </cell>
          <cell r="CF55">
            <v>37.9</v>
          </cell>
          <cell r="CN55">
            <v>38.700000000000003</v>
          </cell>
          <cell r="CV55">
            <v>32.5</v>
          </cell>
        </row>
        <row r="57">
          <cell r="BP57">
            <v>58.8</v>
          </cell>
          <cell r="BX57">
            <v>59.4</v>
          </cell>
          <cell r="CF57">
            <v>60.7</v>
          </cell>
          <cell r="CN57">
            <v>61.3</v>
          </cell>
          <cell r="CV57">
            <v>62.5</v>
          </cell>
        </row>
        <row r="72">
          <cell r="BP72" t="str">
            <v>H28</v>
          </cell>
          <cell r="BX72" t="str">
            <v>H29</v>
          </cell>
          <cell r="CF72" t="str">
            <v>H30</v>
          </cell>
          <cell r="CN72" t="str">
            <v>R01</v>
          </cell>
          <cell r="CV72" t="str">
            <v>R02</v>
          </cell>
        </row>
        <row r="73">
          <cell r="AN73" t="str">
            <v>当該団体値</v>
          </cell>
        </row>
        <row r="75">
          <cell r="BP75">
            <v>5.5</v>
          </cell>
          <cell r="BX75">
            <v>5</v>
          </cell>
          <cell r="CF75">
            <v>5.0999999999999996</v>
          </cell>
          <cell r="CN75">
            <v>5.0999999999999996</v>
          </cell>
          <cell r="CV75">
            <v>5.5</v>
          </cell>
        </row>
        <row r="77">
          <cell r="AN77" t="str">
            <v>類似団体内平均値</v>
          </cell>
          <cell r="BP77">
            <v>36.6</v>
          </cell>
          <cell r="BX77">
            <v>37.700000000000003</v>
          </cell>
          <cell r="CF77">
            <v>37.9</v>
          </cell>
          <cell r="CN77">
            <v>38.700000000000003</v>
          </cell>
          <cell r="CV77">
            <v>32.5</v>
          </cell>
        </row>
        <row r="79">
          <cell r="BP79">
            <v>9.1999999999999993</v>
          </cell>
          <cell r="BX79">
            <v>8.9</v>
          </cell>
          <cell r="CF79">
            <v>8.6999999999999993</v>
          </cell>
          <cell r="CN79">
            <v>8.8000000000000007</v>
          </cell>
          <cell r="CV79">
            <v>8.6999999999999993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19158633</v>
      </c>
      <c r="BO4" s="426"/>
      <c r="BP4" s="426"/>
      <c r="BQ4" s="426"/>
      <c r="BR4" s="426"/>
      <c r="BS4" s="426"/>
      <c r="BT4" s="426"/>
      <c r="BU4" s="427"/>
      <c r="BV4" s="425">
        <v>15558032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8.6999999999999993</v>
      </c>
      <c r="CU4" s="610"/>
      <c r="CV4" s="610"/>
      <c r="CW4" s="610"/>
      <c r="CX4" s="610"/>
      <c r="CY4" s="610"/>
      <c r="CZ4" s="610"/>
      <c r="DA4" s="611"/>
      <c r="DB4" s="609">
        <v>9.9</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18334479</v>
      </c>
      <c r="BO5" s="431"/>
      <c r="BP5" s="431"/>
      <c r="BQ5" s="431"/>
      <c r="BR5" s="431"/>
      <c r="BS5" s="431"/>
      <c r="BT5" s="431"/>
      <c r="BU5" s="432"/>
      <c r="BV5" s="430">
        <v>14753978</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93.8</v>
      </c>
      <c r="CU5" s="401"/>
      <c r="CV5" s="401"/>
      <c r="CW5" s="401"/>
      <c r="CX5" s="401"/>
      <c r="CY5" s="401"/>
      <c r="CZ5" s="401"/>
      <c r="DA5" s="402"/>
      <c r="DB5" s="400">
        <v>93.8</v>
      </c>
      <c r="DC5" s="401"/>
      <c r="DD5" s="401"/>
      <c r="DE5" s="401"/>
      <c r="DF5" s="401"/>
      <c r="DG5" s="401"/>
      <c r="DH5" s="401"/>
      <c r="DI5" s="402"/>
      <c r="DJ5" s="186"/>
      <c r="DK5" s="186"/>
      <c r="DL5" s="186"/>
      <c r="DM5" s="186"/>
      <c r="DN5" s="186"/>
      <c r="DO5" s="186"/>
    </row>
    <row r="6" spans="1:119" ht="18.75" customHeight="1" x14ac:dyDescent="0.2">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824154</v>
      </c>
      <c r="BO6" s="431"/>
      <c r="BP6" s="431"/>
      <c r="BQ6" s="431"/>
      <c r="BR6" s="431"/>
      <c r="BS6" s="431"/>
      <c r="BT6" s="431"/>
      <c r="BU6" s="432"/>
      <c r="BV6" s="430">
        <v>804054</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98.3</v>
      </c>
      <c r="CU6" s="584"/>
      <c r="CV6" s="584"/>
      <c r="CW6" s="584"/>
      <c r="CX6" s="584"/>
      <c r="CY6" s="584"/>
      <c r="CZ6" s="584"/>
      <c r="DA6" s="585"/>
      <c r="DB6" s="583">
        <v>98.3</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126633</v>
      </c>
      <c r="BO7" s="431"/>
      <c r="BP7" s="431"/>
      <c r="BQ7" s="431"/>
      <c r="BR7" s="431"/>
      <c r="BS7" s="431"/>
      <c r="BT7" s="431"/>
      <c r="BU7" s="432"/>
      <c r="BV7" s="430">
        <v>38026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8003925</v>
      </c>
      <c r="CU7" s="431"/>
      <c r="CV7" s="431"/>
      <c r="CW7" s="431"/>
      <c r="CX7" s="431"/>
      <c r="CY7" s="431"/>
      <c r="CZ7" s="431"/>
      <c r="DA7" s="432"/>
      <c r="DB7" s="430">
        <v>7720113</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697521</v>
      </c>
      <c r="BO8" s="431"/>
      <c r="BP8" s="431"/>
      <c r="BQ8" s="431"/>
      <c r="BR8" s="431"/>
      <c r="BS8" s="431"/>
      <c r="BT8" s="431"/>
      <c r="BU8" s="432"/>
      <c r="BV8" s="430">
        <v>766028</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0.53</v>
      </c>
      <c r="CU8" s="544"/>
      <c r="CV8" s="544"/>
      <c r="CW8" s="544"/>
      <c r="CX8" s="544"/>
      <c r="CY8" s="544"/>
      <c r="CZ8" s="544"/>
      <c r="DA8" s="545"/>
      <c r="DB8" s="543">
        <v>0.53</v>
      </c>
      <c r="DC8" s="544"/>
      <c r="DD8" s="544"/>
      <c r="DE8" s="544"/>
      <c r="DF8" s="544"/>
      <c r="DG8" s="544"/>
      <c r="DH8" s="544"/>
      <c r="DI8" s="545"/>
      <c r="DJ8" s="186"/>
      <c r="DK8" s="186"/>
      <c r="DL8" s="186"/>
      <c r="DM8" s="186"/>
      <c r="DN8" s="186"/>
      <c r="DO8" s="186"/>
    </row>
    <row r="9" spans="1:119" ht="18.75" customHeight="1" thickBot="1" x14ac:dyDescent="0.25">
      <c r="A9" s="187"/>
      <c r="B9" s="572" t="s">
        <v>112</v>
      </c>
      <c r="C9" s="573"/>
      <c r="D9" s="573"/>
      <c r="E9" s="573"/>
      <c r="F9" s="573"/>
      <c r="G9" s="573"/>
      <c r="H9" s="573"/>
      <c r="I9" s="573"/>
      <c r="J9" s="573"/>
      <c r="K9" s="493"/>
      <c r="L9" s="574" t="s">
        <v>113</v>
      </c>
      <c r="M9" s="575"/>
      <c r="N9" s="575"/>
      <c r="O9" s="575"/>
      <c r="P9" s="575"/>
      <c r="Q9" s="576"/>
      <c r="R9" s="577">
        <v>31631</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94</v>
      </c>
      <c r="AV9" s="488"/>
      <c r="AW9" s="488"/>
      <c r="AX9" s="488"/>
      <c r="AY9" s="410" t="s">
        <v>116</v>
      </c>
      <c r="AZ9" s="411"/>
      <c r="BA9" s="411"/>
      <c r="BB9" s="411"/>
      <c r="BC9" s="411"/>
      <c r="BD9" s="411"/>
      <c r="BE9" s="411"/>
      <c r="BF9" s="411"/>
      <c r="BG9" s="411"/>
      <c r="BH9" s="411"/>
      <c r="BI9" s="411"/>
      <c r="BJ9" s="411"/>
      <c r="BK9" s="411"/>
      <c r="BL9" s="411"/>
      <c r="BM9" s="412"/>
      <c r="BN9" s="430">
        <v>-68507</v>
      </c>
      <c r="BO9" s="431"/>
      <c r="BP9" s="431"/>
      <c r="BQ9" s="431"/>
      <c r="BR9" s="431"/>
      <c r="BS9" s="431"/>
      <c r="BT9" s="431"/>
      <c r="BU9" s="432"/>
      <c r="BV9" s="430">
        <v>194151</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9.8000000000000007</v>
      </c>
      <c r="CU9" s="401"/>
      <c r="CV9" s="401"/>
      <c r="CW9" s="401"/>
      <c r="CX9" s="401"/>
      <c r="CY9" s="401"/>
      <c r="CZ9" s="401"/>
      <c r="DA9" s="402"/>
      <c r="DB9" s="400">
        <v>10.4</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32927</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401979</v>
      </c>
      <c r="BO10" s="431"/>
      <c r="BP10" s="431"/>
      <c r="BQ10" s="431"/>
      <c r="BR10" s="431"/>
      <c r="BS10" s="431"/>
      <c r="BT10" s="431"/>
      <c r="BU10" s="432"/>
      <c r="BV10" s="430">
        <v>301959</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109</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2">
      <c r="A12" s="187"/>
      <c r="B12" s="546" t="s">
        <v>129</v>
      </c>
      <c r="C12" s="547"/>
      <c r="D12" s="547"/>
      <c r="E12" s="547"/>
      <c r="F12" s="547"/>
      <c r="G12" s="547"/>
      <c r="H12" s="547"/>
      <c r="I12" s="547"/>
      <c r="J12" s="547"/>
      <c r="K12" s="548"/>
      <c r="L12" s="555" t="s">
        <v>130</v>
      </c>
      <c r="M12" s="556"/>
      <c r="N12" s="556"/>
      <c r="O12" s="556"/>
      <c r="P12" s="556"/>
      <c r="Q12" s="557"/>
      <c r="R12" s="558">
        <v>31495</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279545</v>
      </c>
      <c r="BO12" s="431"/>
      <c r="BP12" s="431"/>
      <c r="BQ12" s="431"/>
      <c r="BR12" s="431"/>
      <c r="BS12" s="431"/>
      <c r="BT12" s="431"/>
      <c r="BU12" s="432"/>
      <c r="BV12" s="430">
        <v>282838</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138</v>
      </c>
      <c r="N13" s="531"/>
      <c r="O13" s="531"/>
      <c r="P13" s="531"/>
      <c r="Q13" s="532"/>
      <c r="R13" s="533">
        <v>31212</v>
      </c>
      <c r="S13" s="534"/>
      <c r="T13" s="534"/>
      <c r="U13" s="534"/>
      <c r="V13" s="535"/>
      <c r="W13" s="521" t="s">
        <v>139</v>
      </c>
      <c r="X13" s="443"/>
      <c r="Y13" s="443"/>
      <c r="Z13" s="443"/>
      <c r="AA13" s="443"/>
      <c r="AB13" s="444"/>
      <c r="AC13" s="406">
        <v>924</v>
      </c>
      <c r="AD13" s="407"/>
      <c r="AE13" s="407"/>
      <c r="AF13" s="407"/>
      <c r="AG13" s="408"/>
      <c r="AH13" s="406">
        <v>1008</v>
      </c>
      <c r="AI13" s="407"/>
      <c r="AJ13" s="407"/>
      <c r="AK13" s="407"/>
      <c r="AL13" s="409"/>
      <c r="AM13" s="499" t="s">
        <v>140</v>
      </c>
      <c r="AN13" s="404"/>
      <c r="AO13" s="404"/>
      <c r="AP13" s="404"/>
      <c r="AQ13" s="404"/>
      <c r="AR13" s="404"/>
      <c r="AS13" s="404"/>
      <c r="AT13" s="405"/>
      <c r="AU13" s="487" t="s">
        <v>134</v>
      </c>
      <c r="AV13" s="488"/>
      <c r="AW13" s="488"/>
      <c r="AX13" s="488"/>
      <c r="AY13" s="410" t="s">
        <v>141</v>
      </c>
      <c r="AZ13" s="411"/>
      <c r="BA13" s="411"/>
      <c r="BB13" s="411"/>
      <c r="BC13" s="411"/>
      <c r="BD13" s="411"/>
      <c r="BE13" s="411"/>
      <c r="BF13" s="411"/>
      <c r="BG13" s="411"/>
      <c r="BH13" s="411"/>
      <c r="BI13" s="411"/>
      <c r="BJ13" s="411"/>
      <c r="BK13" s="411"/>
      <c r="BL13" s="411"/>
      <c r="BM13" s="412"/>
      <c r="BN13" s="430">
        <v>53927</v>
      </c>
      <c r="BO13" s="431"/>
      <c r="BP13" s="431"/>
      <c r="BQ13" s="431"/>
      <c r="BR13" s="431"/>
      <c r="BS13" s="431"/>
      <c r="BT13" s="431"/>
      <c r="BU13" s="432"/>
      <c r="BV13" s="430">
        <v>213272</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5.5</v>
      </c>
      <c r="CU13" s="401"/>
      <c r="CV13" s="401"/>
      <c r="CW13" s="401"/>
      <c r="CX13" s="401"/>
      <c r="CY13" s="401"/>
      <c r="CZ13" s="401"/>
      <c r="DA13" s="402"/>
      <c r="DB13" s="400">
        <v>5.0999999999999996</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143</v>
      </c>
      <c r="M14" s="567"/>
      <c r="N14" s="567"/>
      <c r="O14" s="567"/>
      <c r="P14" s="567"/>
      <c r="Q14" s="568"/>
      <c r="R14" s="533">
        <v>32023</v>
      </c>
      <c r="S14" s="534"/>
      <c r="T14" s="534"/>
      <c r="U14" s="534"/>
      <c r="V14" s="535"/>
      <c r="W14" s="536"/>
      <c r="X14" s="446"/>
      <c r="Y14" s="446"/>
      <c r="Z14" s="446"/>
      <c r="AA14" s="446"/>
      <c r="AB14" s="447"/>
      <c r="AC14" s="526">
        <v>6.2</v>
      </c>
      <c r="AD14" s="527"/>
      <c r="AE14" s="527"/>
      <c r="AF14" s="527"/>
      <c r="AG14" s="528"/>
      <c r="AH14" s="526">
        <v>6.5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t="s">
        <v>145</v>
      </c>
      <c r="CU14" s="538"/>
      <c r="CV14" s="538"/>
      <c r="CW14" s="538"/>
      <c r="CX14" s="538"/>
      <c r="CY14" s="538"/>
      <c r="CZ14" s="538"/>
      <c r="DA14" s="539"/>
      <c r="DB14" s="537" t="s">
        <v>145</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146</v>
      </c>
      <c r="N15" s="531"/>
      <c r="O15" s="531"/>
      <c r="P15" s="531"/>
      <c r="Q15" s="532"/>
      <c r="R15" s="533">
        <v>31731</v>
      </c>
      <c r="S15" s="534"/>
      <c r="T15" s="534"/>
      <c r="U15" s="534"/>
      <c r="V15" s="535"/>
      <c r="W15" s="521" t="s">
        <v>147</v>
      </c>
      <c r="X15" s="443"/>
      <c r="Y15" s="443"/>
      <c r="Z15" s="443"/>
      <c r="AA15" s="443"/>
      <c r="AB15" s="444"/>
      <c r="AC15" s="406">
        <v>3541</v>
      </c>
      <c r="AD15" s="407"/>
      <c r="AE15" s="407"/>
      <c r="AF15" s="407"/>
      <c r="AG15" s="408"/>
      <c r="AH15" s="406">
        <v>3717</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3593751</v>
      </c>
      <c r="BO15" s="426"/>
      <c r="BP15" s="426"/>
      <c r="BQ15" s="426"/>
      <c r="BR15" s="426"/>
      <c r="BS15" s="426"/>
      <c r="BT15" s="426"/>
      <c r="BU15" s="427"/>
      <c r="BV15" s="425">
        <v>3426939</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23.7</v>
      </c>
      <c r="AD16" s="527"/>
      <c r="AE16" s="527"/>
      <c r="AF16" s="527"/>
      <c r="AG16" s="528"/>
      <c r="AH16" s="526">
        <v>23.8</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6740551</v>
      </c>
      <c r="BO16" s="431"/>
      <c r="BP16" s="431"/>
      <c r="BQ16" s="431"/>
      <c r="BR16" s="431"/>
      <c r="BS16" s="431"/>
      <c r="BT16" s="431"/>
      <c r="BU16" s="432"/>
      <c r="BV16" s="430">
        <v>6465045</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153</v>
      </c>
      <c r="N17" s="516"/>
      <c r="O17" s="516"/>
      <c r="P17" s="516"/>
      <c r="Q17" s="517"/>
      <c r="R17" s="518" t="s">
        <v>151</v>
      </c>
      <c r="S17" s="519"/>
      <c r="T17" s="519"/>
      <c r="U17" s="519"/>
      <c r="V17" s="520"/>
      <c r="W17" s="521" t="s">
        <v>154</v>
      </c>
      <c r="X17" s="443"/>
      <c r="Y17" s="443"/>
      <c r="Z17" s="443"/>
      <c r="AA17" s="443"/>
      <c r="AB17" s="444"/>
      <c r="AC17" s="406">
        <v>10482</v>
      </c>
      <c r="AD17" s="407"/>
      <c r="AE17" s="407"/>
      <c r="AF17" s="407"/>
      <c r="AG17" s="408"/>
      <c r="AH17" s="406">
        <v>10876</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4503731</v>
      </c>
      <c r="BO17" s="431"/>
      <c r="BP17" s="431"/>
      <c r="BQ17" s="431"/>
      <c r="BR17" s="431"/>
      <c r="BS17" s="431"/>
      <c r="BT17" s="431"/>
      <c r="BU17" s="432"/>
      <c r="BV17" s="430">
        <v>4326951</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156</v>
      </c>
      <c r="C18" s="493"/>
      <c r="D18" s="493"/>
      <c r="E18" s="494"/>
      <c r="F18" s="494"/>
      <c r="G18" s="494"/>
      <c r="H18" s="494"/>
      <c r="I18" s="494"/>
      <c r="J18" s="494"/>
      <c r="K18" s="494"/>
      <c r="L18" s="495">
        <v>39.93</v>
      </c>
      <c r="M18" s="495"/>
      <c r="N18" s="495"/>
      <c r="O18" s="495"/>
      <c r="P18" s="495"/>
      <c r="Q18" s="495"/>
      <c r="R18" s="496"/>
      <c r="S18" s="496"/>
      <c r="T18" s="496"/>
      <c r="U18" s="496"/>
      <c r="V18" s="497"/>
      <c r="W18" s="511"/>
      <c r="X18" s="512"/>
      <c r="Y18" s="512"/>
      <c r="Z18" s="512"/>
      <c r="AA18" s="512"/>
      <c r="AB18" s="522"/>
      <c r="AC18" s="394">
        <v>70.099999999999994</v>
      </c>
      <c r="AD18" s="395"/>
      <c r="AE18" s="395"/>
      <c r="AF18" s="395"/>
      <c r="AG18" s="498"/>
      <c r="AH18" s="394">
        <v>69.7</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7535390</v>
      </c>
      <c r="BO18" s="431"/>
      <c r="BP18" s="431"/>
      <c r="BQ18" s="431"/>
      <c r="BR18" s="431"/>
      <c r="BS18" s="431"/>
      <c r="BT18" s="431"/>
      <c r="BU18" s="432"/>
      <c r="BV18" s="430">
        <v>7362900</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158</v>
      </c>
      <c r="C19" s="493"/>
      <c r="D19" s="493"/>
      <c r="E19" s="494"/>
      <c r="F19" s="494"/>
      <c r="G19" s="494"/>
      <c r="H19" s="494"/>
      <c r="I19" s="494"/>
      <c r="J19" s="494"/>
      <c r="K19" s="494"/>
      <c r="L19" s="500">
        <v>792</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10515493</v>
      </c>
      <c r="BO19" s="431"/>
      <c r="BP19" s="431"/>
      <c r="BQ19" s="431"/>
      <c r="BR19" s="431"/>
      <c r="BS19" s="431"/>
      <c r="BT19" s="431"/>
      <c r="BU19" s="432"/>
      <c r="BV19" s="430">
        <v>9638170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160</v>
      </c>
      <c r="C20" s="493"/>
      <c r="D20" s="493"/>
      <c r="E20" s="494"/>
      <c r="F20" s="494"/>
      <c r="G20" s="494"/>
      <c r="H20" s="494"/>
      <c r="I20" s="494"/>
      <c r="J20" s="494"/>
      <c r="K20" s="494"/>
      <c r="L20" s="500">
        <v>13145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11368219</v>
      </c>
      <c r="BO23" s="431"/>
      <c r="BP23" s="431"/>
      <c r="BQ23" s="431"/>
      <c r="BR23" s="431"/>
      <c r="BS23" s="431"/>
      <c r="BT23" s="431"/>
      <c r="BU23" s="432"/>
      <c r="BV23" s="430">
        <v>10694379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169</v>
      </c>
      <c r="F24" s="404"/>
      <c r="G24" s="404"/>
      <c r="H24" s="404"/>
      <c r="I24" s="404"/>
      <c r="J24" s="404"/>
      <c r="K24" s="405"/>
      <c r="L24" s="406">
        <v>1</v>
      </c>
      <c r="M24" s="407"/>
      <c r="N24" s="407"/>
      <c r="O24" s="407"/>
      <c r="P24" s="408"/>
      <c r="Q24" s="406">
        <v>7560</v>
      </c>
      <c r="R24" s="407"/>
      <c r="S24" s="407"/>
      <c r="T24" s="407"/>
      <c r="U24" s="407"/>
      <c r="V24" s="408"/>
      <c r="W24" s="472"/>
      <c r="X24" s="463"/>
      <c r="Y24" s="464"/>
      <c r="Z24" s="403" t="s">
        <v>170</v>
      </c>
      <c r="AA24" s="404"/>
      <c r="AB24" s="404"/>
      <c r="AC24" s="404"/>
      <c r="AD24" s="404"/>
      <c r="AE24" s="404"/>
      <c r="AF24" s="404"/>
      <c r="AG24" s="405"/>
      <c r="AH24" s="406">
        <v>223</v>
      </c>
      <c r="AI24" s="407"/>
      <c r="AJ24" s="407"/>
      <c r="AK24" s="407"/>
      <c r="AL24" s="408"/>
      <c r="AM24" s="406">
        <v>699774</v>
      </c>
      <c r="AN24" s="407"/>
      <c r="AO24" s="407"/>
      <c r="AP24" s="407"/>
      <c r="AQ24" s="407"/>
      <c r="AR24" s="408"/>
      <c r="AS24" s="406">
        <v>3138</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9173768</v>
      </c>
      <c r="BO24" s="431"/>
      <c r="BP24" s="431"/>
      <c r="BQ24" s="431"/>
      <c r="BR24" s="431"/>
      <c r="BS24" s="431"/>
      <c r="BT24" s="431"/>
      <c r="BU24" s="432"/>
      <c r="BV24" s="430">
        <v>8239831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172</v>
      </c>
      <c r="F25" s="404"/>
      <c r="G25" s="404"/>
      <c r="H25" s="404"/>
      <c r="I25" s="404"/>
      <c r="J25" s="404"/>
      <c r="K25" s="405"/>
      <c r="L25" s="406">
        <v>1</v>
      </c>
      <c r="M25" s="407"/>
      <c r="N25" s="407"/>
      <c r="O25" s="407"/>
      <c r="P25" s="408"/>
      <c r="Q25" s="406">
        <v>6410</v>
      </c>
      <c r="R25" s="407"/>
      <c r="S25" s="407"/>
      <c r="T25" s="407"/>
      <c r="U25" s="407"/>
      <c r="V25" s="408"/>
      <c r="W25" s="472"/>
      <c r="X25" s="463"/>
      <c r="Y25" s="464"/>
      <c r="Z25" s="403" t="s">
        <v>173</v>
      </c>
      <c r="AA25" s="404"/>
      <c r="AB25" s="404"/>
      <c r="AC25" s="404"/>
      <c r="AD25" s="404"/>
      <c r="AE25" s="404"/>
      <c r="AF25" s="404"/>
      <c r="AG25" s="405"/>
      <c r="AH25" s="406">
        <v>42</v>
      </c>
      <c r="AI25" s="407"/>
      <c r="AJ25" s="407"/>
      <c r="AK25" s="407"/>
      <c r="AL25" s="408"/>
      <c r="AM25" s="406">
        <v>125748</v>
      </c>
      <c r="AN25" s="407"/>
      <c r="AO25" s="407"/>
      <c r="AP25" s="407"/>
      <c r="AQ25" s="407"/>
      <c r="AR25" s="408"/>
      <c r="AS25" s="406">
        <v>2994</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6357559</v>
      </c>
      <c r="BO25" s="426"/>
      <c r="BP25" s="426"/>
      <c r="BQ25" s="426"/>
      <c r="BR25" s="426"/>
      <c r="BS25" s="426"/>
      <c r="BT25" s="426"/>
      <c r="BU25" s="427"/>
      <c r="BV25" s="425">
        <v>8975904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175</v>
      </c>
      <c r="F26" s="404"/>
      <c r="G26" s="404"/>
      <c r="H26" s="404"/>
      <c r="I26" s="404"/>
      <c r="J26" s="404"/>
      <c r="K26" s="405"/>
      <c r="L26" s="406">
        <v>1</v>
      </c>
      <c r="M26" s="407"/>
      <c r="N26" s="407"/>
      <c r="O26" s="407"/>
      <c r="P26" s="408"/>
      <c r="Q26" s="406">
        <v>5670</v>
      </c>
      <c r="R26" s="407"/>
      <c r="S26" s="407"/>
      <c r="T26" s="407"/>
      <c r="U26" s="407"/>
      <c r="V26" s="408"/>
      <c r="W26" s="472"/>
      <c r="X26" s="463"/>
      <c r="Y26" s="464"/>
      <c r="Z26" s="403" t="s">
        <v>176</v>
      </c>
      <c r="AA26" s="485"/>
      <c r="AB26" s="485"/>
      <c r="AC26" s="485"/>
      <c r="AD26" s="485"/>
      <c r="AE26" s="485"/>
      <c r="AF26" s="485"/>
      <c r="AG26" s="486"/>
      <c r="AH26" s="406" t="s">
        <v>177</v>
      </c>
      <c r="AI26" s="407"/>
      <c r="AJ26" s="407"/>
      <c r="AK26" s="407"/>
      <c r="AL26" s="408"/>
      <c r="AM26" s="406" t="s">
        <v>128</v>
      </c>
      <c r="AN26" s="407"/>
      <c r="AO26" s="407"/>
      <c r="AP26" s="407"/>
      <c r="AQ26" s="407"/>
      <c r="AR26" s="408"/>
      <c r="AS26" s="406" t="s">
        <v>128</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177</v>
      </c>
      <c r="BO26" s="431"/>
      <c r="BP26" s="431"/>
      <c r="BQ26" s="431"/>
      <c r="BR26" s="431"/>
      <c r="BS26" s="431"/>
      <c r="BT26" s="431"/>
      <c r="BU26" s="432"/>
      <c r="BV26" s="430" t="s">
        <v>177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179</v>
      </c>
      <c r="F27" s="404"/>
      <c r="G27" s="404"/>
      <c r="H27" s="404"/>
      <c r="I27" s="404"/>
      <c r="J27" s="404"/>
      <c r="K27" s="405"/>
      <c r="L27" s="406">
        <v>1</v>
      </c>
      <c r="M27" s="407"/>
      <c r="N27" s="407"/>
      <c r="O27" s="407"/>
      <c r="P27" s="408"/>
      <c r="Q27" s="406">
        <v>5100</v>
      </c>
      <c r="R27" s="407"/>
      <c r="S27" s="407"/>
      <c r="T27" s="407"/>
      <c r="U27" s="407"/>
      <c r="V27" s="408"/>
      <c r="W27" s="472"/>
      <c r="X27" s="463"/>
      <c r="Y27" s="464"/>
      <c r="Z27" s="403" t="s">
        <v>180</v>
      </c>
      <c r="AA27" s="404"/>
      <c r="AB27" s="404"/>
      <c r="AC27" s="404"/>
      <c r="AD27" s="404"/>
      <c r="AE27" s="404"/>
      <c r="AF27" s="404"/>
      <c r="AG27" s="405"/>
      <c r="AH27" s="406">
        <v>39</v>
      </c>
      <c r="AI27" s="407"/>
      <c r="AJ27" s="407"/>
      <c r="AK27" s="407"/>
      <c r="AL27" s="408"/>
      <c r="AM27" s="406">
        <v>108900</v>
      </c>
      <c r="AN27" s="407"/>
      <c r="AO27" s="407"/>
      <c r="AP27" s="407"/>
      <c r="AQ27" s="407"/>
      <c r="AR27" s="408"/>
      <c r="AS27" s="406">
        <v>2792</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320000</v>
      </c>
      <c r="BO27" s="434"/>
      <c r="BP27" s="434"/>
      <c r="BQ27" s="434"/>
      <c r="BR27" s="434"/>
      <c r="BS27" s="434"/>
      <c r="BT27" s="434"/>
      <c r="BU27" s="435"/>
      <c r="BV27" s="433">
        <v>320000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182</v>
      </c>
      <c r="F28" s="404"/>
      <c r="G28" s="404"/>
      <c r="H28" s="404"/>
      <c r="I28" s="404"/>
      <c r="J28" s="404"/>
      <c r="K28" s="405"/>
      <c r="L28" s="406">
        <v>1</v>
      </c>
      <c r="M28" s="407"/>
      <c r="N28" s="407"/>
      <c r="O28" s="407"/>
      <c r="P28" s="408"/>
      <c r="Q28" s="406">
        <v>4550</v>
      </c>
      <c r="R28" s="407"/>
      <c r="S28" s="407"/>
      <c r="T28" s="407"/>
      <c r="U28" s="407"/>
      <c r="V28" s="408"/>
      <c r="W28" s="472"/>
      <c r="X28" s="463"/>
      <c r="Y28" s="464"/>
      <c r="Z28" s="403" t="s">
        <v>183</v>
      </c>
      <c r="AA28" s="404"/>
      <c r="AB28" s="404"/>
      <c r="AC28" s="404"/>
      <c r="AD28" s="404"/>
      <c r="AE28" s="404"/>
      <c r="AF28" s="404"/>
      <c r="AG28" s="405"/>
      <c r="AH28" s="406" t="s">
        <v>177</v>
      </c>
      <c r="AI28" s="407"/>
      <c r="AJ28" s="407"/>
      <c r="AK28" s="407"/>
      <c r="AL28" s="408"/>
      <c r="AM28" s="406" t="s">
        <v>145</v>
      </c>
      <c r="AN28" s="407"/>
      <c r="AO28" s="407"/>
      <c r="AP28" s="407"/>
      <c r="AQ28" s="407"/>
      <c r="AR28" s="408"/>
      <c r="AS28" s="406" t="s">
        <v>128</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1648531</v>
      </c>
      <c r="BO28" s="426"/>
      <c r="BP28" s="426"/>
      <c r="BQ28" s="426"/>
      <c r="BR28" s="426"/>
      <c r="BS28" s="426"/>
      <c r="BT28" s="426"/>
      <c r="BU28" s="427"/>
      <c r="BV28" s="425">
        <v>1526097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185</v>
      </c>
      <c r="F29" s="404"/>
      <c r="G29" s="404"/>
      <c r="H29" s="404"/>
      <c r="I29" s="404"/>
      <c r="J29" s="404"/>
      <c r="K29" s="405"/>
      <c r="L29" s="406">
        <v>14</v>
      </c>
      <c r="M29" s="407"/>
      <c r="N29" s="407"/>
      <c r="O29" s="407"/>
      <c r="P29" s="408"/>
      <c r="Q29" s="406">
        <v>4300</v>
      </c>
      <c r="R29" s="407"/>
      <c r="S29" s="407"/>
      <c r="T29" s="407"/>
      <c r="U29" s="407"/>
      <c r="V29" s="408"/>
      <c r="W29" s="473"/>
      <c r="X29" s="474"/>
      <c r="Y29" s="475"/>
      <c r="Z29" s="403" t="s">
        <v>186</v>
      </c>
      <c r="AA29" s="404"/>
      <c r="AB29" s="404"/>
      <c r="AC29" s="404"/>
      <c r="AD29" s="404"/>
      <c r="AE29" s="404"/>
      <c r="AF29" s="404"/>
      <c r="AG29" s="405"/>
      <c r="AH29" s="406">
        <v>262</v>
      </c>
      <c r="AI29" s="407"/>
      <c r="AJ29" s="407"/>
      <c r="AK29" s="407"/>
      <c r="AL29" s="408"/>
      <c r="AM29" s="406">
        <v>808674</v>
      </c>
      <c r="AN29" s="407"/>
      <c r="AO29" s="407"/>
      <c r="AP29" s="407"/>
      <c r="AQ29" s="407"/>
      <c r="AR29" s="408"/>
      <c r="AS29" s="406">
        <v>3087</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143739</v>
      </c>
      <c r="BO29" s="431"/>
      <c r="BP29" s="431"/>
      <c r="BQ29" s="431"/>
      <c r="BR29" s="431"/>
      <c r="BS29" s="431"/>
      <c r="BT29" s="431"/>
      <c r="BU29" s="432"/>
      <c r="BV29" s="430">
        <v>150544</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98.7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3820924</v>
      </c>
      <c r="BO30" s="434"/>
      <c r="BP30" s="434"/>
      <c r="BQ30" s="434"/>
      <c r="BR30" s="434"/>
      <c r="BS30" s="434"/>
      <c r="BT30" s="434"/>
      <c r="BU30" s="435"/>
      <c r="BV30" s="433">
        <v>3972918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196</v>
      </c>
      <c r="X33" s="392"/>
      <c r="Y33" s="392"/>
      <c r="Z33" s="392"/>
      <c r="AA33" s="392"/>
      <c r="AB33" s="392"/>
      <c r="AC33" s="392"/>
      <c r="AD33" s="392"/>
      <c r="AE33" s="392"/>
      <c r="AF33" s="392"/>
      <c r="AG33" s="392"/>
      <c r="AH33" s="392"/>
      <c r="AI33" s="392"/>
      <c r="AJ33" s="392"/>
      <c r="AK33" s="392"/>
      <c r="AL33" s="216"/>
      <c r="AM33" s="393" t="s">
        <v>198</v>
      </c>
      <c r="AN33" s="393"/>
      <c r="AO33" s="392" t="s">
        <v>196</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202</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善通寺市特別会計国民健康保険</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善通寺市下水道事業会計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IF('各会計、関係団体の財政状況及び健全化判断比率'!B33="","",'各会計、関係団体の財政状況及び健全化判断比率'!B33)</f>
        <v>善通寺市特別会計農業集落排水</v>
      </c>
      <c r="BH34" s="388"/>
      <c r="BI34" s="388"/>
      <c r="BJ34" s="388"/>
      <c r="BK34" s="388"/>
      <c r="BL34" s="388"/>
      <c r="BM34" s="388"/>
      <c r="BN34" s="388"/>
      <c r="BO34" s="388"/>
      <c r="BP34" s="388"/>
      <c r="BQ34" s="388"/>
      <c r="BR34" s="388"/>
      <c r="BS34" s="388"/>
      <c r="BT34" s="388"/>
      <c r="BU34" s="388"/>
      <c r="BV34" s="214"/>
      <c r="BW34" s="389">
        <f>IF(BY34="","",MAX(C34:D43,U34:V43,AM34:AN43,BE34:BF43)+1)</f>
        <v>9</v>
      </c>
      <c r="BX34" s="389"/>
      <c r="BY34" s="388" t="str">
        <f>IF('各会計、関係団体の財政状況及び健全化判断比率'!B68="","",'各会計、関係団体の財政状況及び健全化判断比率'!B68)</f>
        <v>中讃広域行政事務組合（一般会計）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19</v>
      </c>
      <c r="CP34" s="389"/>
      <c r="CQ34" s="388" t="str">
        <f>IF('各会計、関係団体の財政状況及び健全化判断比率'!BS7="","",'各会計、関係団体の財政状況及び健全化判断比率'!BS7)</f>
        <v>善通寺市土地開発公社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2">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善通寺市特別会計介護保険</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8</v>
      </c>
      <c r="BF35" s="389"/>
      <c r="BG35" s="388" t="str">
        <f>IF('各会計、関係団体の財政状況及び健全化判断比率'!B34="","",'各会計、関係団体の財政状況及び健全化判断比率'!B34)</f>
        <v>善通寺市特別会計太陽光発電</v>
      </c>
      <c r="BH35" s="388"/>
      <c r="BI35" s="388"/>
      <c r="BJ35" s="388"/>
      <c r="BK35" s="388"/>
      <c r="BL35" s="388"/>
      <c r="BM35" s="388"/>
      <c r="BN35" s="388"/>
      <c r="BO35" s="388"/>
      <c r="BP35" s="388"/>
      <c r="BQ35" s="388"/>
      <c r="BR35" s="388"/>
      <c r="BS35" s="388"/>
      <c r="BT35" s="388"/>
      <c r="BU35" s="388"/>
      <c r="BV35" s="214"/>
      <c r="BW35" s="389">
        <f t="shared" ref="BW35:BW43" si="2">IF(BY35="","",BW34+1)</f>
        <v>10</v>
      </c>
      <c r="BX35" s="389"/>
      <c r="BY35" s="388" t="str">
        <f>IF('各会計、関係団体の財政状況及び健全化判断比率'!B69="","",'各会計、関係団体の財政状況及び健全化判断比率'!B69)</f>
        <v>中讃広域行政事務組合（仲善クリーンセンター）</v>
      </c>
      <c r="BZ35" s="388"/>
      <c r="CA35" s="388"/>
      <c r="CB35" s="388"/>
      <c r="CC35" s="388"/>
      <c r="CD35" s="388"/>
      <c r="CE35" s="388"/>
      <c r="CF35" s="388"/>
      <c r="CG35" s="388"/>
      <c r="CH35" s="388"/>
      <c r="CI35" s="388"/>
      <c r="CJ35" s="388"/>
      <c r="CK35" s="388"/>
      <c r="CL35" s="388"/>
      <c r="CM35" s="388"/>
      <c r="CN35" s="214"/>
      <c r="CO35" s="389">
        <f t="shared" ref="CO35:CO43" si="3">IF(CQ35="","",CO34+1)</f>
        <v>20</v>
      </c>
      <c r="CP35" s="389"/>
      <c r="CQ35" s="388" t="str">
        <f>IF('各会計、関係団体の財政状況及び健全化判断比率'!BS8="","",'各会計、関係団体の財政状況及び健全化判断比率'!BS8)</f>
        <v>（公財）ハートスクエア善通寺</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善通寺市特別会計介護予防サービス</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11</v>
      </c>
      <c r="BX36" s="389"/>
      <c r="BY36" s="388" t="str">
        <f>IF('各会計、関係団体の財政状況及び健全化判断比率'!B70="","",'各会計、関係団体の財政状況及び健全化判断比率'!B70)</f>
        <v>中讃広域行政事務組合（クリントピア丸亀）</v>
      </c>
      <c r="BZ36" s="388"/>
      <c r="CA36" s="388"/>
      <c r="CB36" s="388"/>
      <c r="CC36" s="388"/>
      <c r="CD36" s="388"/>
      <c r="CE36" s="388"/>
      <c r="CF36" s="388"/>
      <c r="CG36" s="388"/>
      <c r="CH36" s="388"/>
      <c r="CI36" s="388"/>
      <c r="CJ36" s="388"/>
      <c r="CK36" s="388"/>
      <c r="CL36" s="388"/>
      <c r="CM36" s="388"/>
      <c r="CN36" s="214"/>
      <c r="CO36" s="389">
        <f t="shared" si="3"/>
        <v>21</v>
      </c>
      <c r="CP36" s="389"/>
      <c r="CQ36" s="388" t="str">
        <f>IF('各会計、関係団体の財政状況及び健全化判断比率'!BS9="","",'各会計、関係団体の財政状況及び健全化判断比率'!BS9)</f>
        <v>（株）まんでがん</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善通寺市特別会計後期高齢者医療</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12</v>
      </c>
      <c r="BX37" s="389"/>
      <c r="BY37" s="388" t="str">
        <f>IF('各会計、関係団体の財政状況及び健全化判断比率'!B71="","",'各会計、関係団体の財政状況及び健全化判断比率'!B71)</f>
        <v>中讃広域行政事務組合（瀬戸グリーンセンター）</v>
      </c>
      <c r="BZ37" s="388"/>
      <c r="CA37" s="388"/>
      <c r="CB37" s="388"/>
      <c r="CC37" s="388"/>
      <c r="CD37" s="388"/>
      <c r="CE37" s="388"/>
      <c r="CF37" s="388"/>
      <c r="CG37" s="388"/>
      <c r="CH37" s="388"/>
      <c r="CI37" s="388"/>
      <c r="CJ37" s="388"/>
      <c r="CK37" s="388"/>
      <c r="CL37" s="388"/>
      <c r="CM37" s="388"/>
      <c r="CN37" s="214"/>
      <c r="CO37" s="389">
        <f t="shared" si="3"/>
        <v>22</v>
      </c>
      <c r="CP37" s="389"/>
      <c r="CQ37" s="388" t="str">
        <f>IF('各会計、関係団体の財政状況及び健全化判断比率'!BS10="","",'各会計、関係団体の財政状況及び健全化判断比率'!BS10)</f>
        <v>（公財）善通寺市農地管理公社</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13</v>
      </c>
      <c r="BX38" s="389"/>
      <c r="BY38" s="388" t="str">
        <f>IF('各会計、関係団体の財政状況及び健全化判断比率'!B72="","",'各会計、関係団体の財政状況及び健全化判断比率'!B72)</f>
        <v>まんのう町外三ヶ市町山林組合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14</v>
      </c>
      <c r="BX39" s="389"/>
      <c r="BY39" s="388" t="str">
        <f>IF('各会計、関係団体の財政状況及び健全化判断比率'!B73="","",'各会計、関係団体の財政状況及び健全化判断比率'!B73)</f>
        <v>まんのう町外三ヶ市町（七箇地区）山林組合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15</v>
      </c>
      <c r="BX40" s="389"/>
      <c r="BY40" s="388" t="str">
        <f>IF('各会計、関係団体の財政状況及び健全化判断比率'!B74="","",'各会計、関係団体の財政状況及び健全化判断比率'!B74)</f>
        <v>まんのう町外二ヶ市町（十郷地区）山林組合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16</v>
      </c>
      <c r="BX41" s="389"/>
      <c r="BY41" s="388" t="str">
        <f>IF('各会計、関係団体の財政状況及び健全化判断比率'!B75="","",'各会計、関係団体の財政状況及び健全化判断比率'!B75)</f>
        <v>香川県市町総合事務組合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17</v>
      </c>
      <c r="BX42" s="389"/>
      <c r="BY42" s="388" t="str">
        <f>IF('各会計、関係団体の財政状況及び健全化判断比率'!B76="","",'各会計、関係団体の財政状況及び健全化判断比率'!B76)</f>
        <v>香川県後期高齢者医療広域連合（一般会計）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18</v>
      </c>
      <c r="BX43" s="389"/>
      <c r="BY43" s="388" t="str">
        <f>IF('各会計、関係団体の財政状況及び健全化判断比率'!B77="","",'各会計、関係団体の財政状況及び健全化判断比率'!B77)</f>
        <v>香川県後期高齢者医療広域連合（後期高齢者医療事業）</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zmvy4gZNYvnjpxSsEIfjQCEGBrmUTbSfWQ8ZPRPBq65Sh4Jfn2WUhMUuNcG+k84Rj2vLS+E2vbFkaoFxNJccvA==" saltValue="FzgsALsHilOeOrHpXoO6u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212" t="s">
        <v>578</v>
      </c>
      <c r="D34" s="1212"/>
      <c r="E34" s="1213"/>
      <c r="F34" s="32">
        <v>7.68</v>
      </c>
      <c r="G34" s="33">
        <v>9.56</v>
      </c>
      <c r="H34" s="33">
        <v>7.3</v>
      </c>
      <c r="I34" s="33">
        <v>9.92</v>
      </c>
      <c r="J34" s="34">
        <v>8.7100000000000009</v>
      </c>
      <c r="K34" s="22"/>
      <c r="L34" s="22"/>
      <c r="M34" s="22"/>
      <c r="N34" s="22"/>
      <c r="O34" s="22"/>
      <c r="P34" s="22"/>
    </row>
    <row r="35" spans="1:16" ht="39" customHeight="1" x14ac:dyDescent="0.2">
      <c r="A35" s="22"/>
      <c r="B35" s="35"/>
      <c r="C35" s="1206" t="s">
        <v>579</v>
      </c>
      <c r="D35" s="1207"/>
      <c r="E35" s="1208"/>
      <c r="F35" s="36" t="s">
        <v>530</v>
      </c>
      <c r="G35" s="37" t="s">
        <v>530</v>
      </c>
      <c r="H35" s="37" t="s">
        <v>530</v>
      </c>
      <c r="I35" s="37" t="s">
        <v>530</v>
      </c>
      <c r="J35" s="38">
        <v>1.47</v>
      </c>
      <c r="K35" s="22"/>
      <c r="L35" s="22"/>
      <c r="M35" s="22"/>
      <c r="N35" s="22"/>
      <c r="O35" s="22"/>
      <c r="P35" s="22"/>
    </row>
    <row r="36" spans="1:16" ht="39" customHeight="1" x14ac:dyDescent="0.2">
      <c r="A36" s="22"/>
      <c r="B36" s="35"/>
      <c r="C36" s="1206" t="s">
        <v>580</v>
      </c>
      <c r="D36" s="1207"/>
      <c r="E36" s="1208"/>
      <c r="F36" s="36">
        <v>1.32</v>
      </c>
      <c r="G36" s="37">
        <v>1.33</v>
      </c>
      <c r="H36" s="37">
        <v>0.76</v>
      </c>
      <c r="I36" s="37">
        <v>0.76</v>
      </c>
      <c r="J36" s="38">
        <v>1.28</v>
      </c>
      <c r="K36" s="22"/>
      <c r="L36" s="22"/>
      <c r="M36" s="22"/>
      <c r="N36" s="22"/>
      <c r="O36" s="22"/>
      <c r="P36" s="22"/>
    </row>
    <row r="37" spans="1:16" ht="39" customHeight="1" x14ac:dyDescent="0.2">
      <c r="A37" s="22"/>
      <c r="B37" s="35"/>
      <c r="C37" s="1206" t="s">
        <v>581</v>
      </c>
      <c r="D37" s="1207"/>
      <c r="E37" s="1208"/>
      <c r="F37" s="36" t="s">
        <v>582</v>
      </c>
      <c r="G37" s="37">
        <v>0.78</v>
      </c>
      <c r="H37" s="37">
        <v>0.51</v>
      </c>
      <c r="I37" s="37">
        <v>0.69</v>
      </c>
      <c r="J37" s="38">
        <v>1.2</v>
      </c>
      <c r="K37" s="22"/>
      <c r="L37" s="22"/>
      <c r="M37" s="22"/>
      <c r="N37" s="22"/>
      <c r="O37" s="22"/>
      <c r="P37" s="22"/>
    </row>
    <row r="38" spans="1:16" ht="39" customHeight="1" x14ac:dyDescent="0.2">
      <c r="A38" s="22"/>
      <c r="B38" s="35"/>
      <c r="C38" s="1206" t="s">
        <v>583</v>
      </c>
      <c r="D38" s="1207"/>
      <c r="E38" s="1208"/>
      <c r="F38" s="36">
        <v>0.05</v>
      </c>
      <c r="G38" s="37">
        <v>0.02</v>
      </c>
      <c r="H38" s="37">
        <v>0</v>
      </c>
      <c r="I38" s="37">
        <v>0.01</v>
      </c>
      <c r="J38" s="38">
        <v>0.06</v>
      </c>
      <c r="K38" s="22"/>
      <c r="L38" s="22"/>
      <c r="M38" s="22"/>
      <c r="N38" s="22"/>
      <c r="O38" s="22"/>
      <c r="P38" s="22"/>
    </row>
    <row r="39" spans="1:16" ht="39" customHeight="1" x14ac:dyDescent="0.2">
      <c r="A39" s="22"/>
      <c r="B39" s="35"/>
      <c r="C39" s="1206" t="s">
        <v>584</v>
      </c>
      <c r="D39" s="1207"/>
      <c r="E39" s="1208"/>
      <c r="F39" s="36">
        <v>0</v>
      </c>
      <c r="G39" s="37">
        <v>0</v>
      </c>
      <c r="H39" s="37">
        <v>0.01</v>
      </c>
      <c r="I39" s="37">
        <v>0</v>
      </c>
      <c r="J39" s="38">
        <v>0.03</v>
      </c>
      <c r="K39" s="22"/>
      <c r="L39" s="22"/>
      <c r="M39" s="22"/>
      <c r="N39" s="22"/>
      <c r="O39" s="22"/>
      <c r="P39" s="22"/>
    </row>
    <row r="40" spans="1:16" ht="39" customHeight="1" x14ac:dyDescent="0.2">
      <c r="A40" s="22"/>
      <c r="B40" s="35"/>
      <c r="C40" s="1206" t="s">
        <v>585</v>
      </c>
      <c r="D40" s="1207"/>
      <c r="E40" s="1208"/>
      <c r="F40" s="36">
        <v>0</v>
      </c>
      <c r="G40" s="37">
        <v>0.01</v>
      </c>
      <c r="H40" s="37">
        <v>0</v>
      </c>
      <c r="I40" s="37">
        <v>0</v>
      </c>
      <c r="J40" s="38">
        <v>0.01</v>
      </c>
      <c r="K40" s="22"/>
      <c r="L40" s="22"/>
      <c r="M40" s="22"/>
      <c r="N40" s="22"/>
      <c r="O40" s="22"/>
      <c r="P40" s="22"/>
    </row>
    <row r="41" spans="1:16" ht="39" customHeight="1" x14ac:dyDescent="0.2">
      <c r="A41" s="22"/>
      <c r="B41" s="35"/>
      <c r="C41" s="1206" t="s">
        <v>586</v>
      </c>
      <c r="D41" s="1207"/>
      <c r="E41" s="1208"/>
      <c r="F41" s="36">
        <v>0.01</v>
      </c>
      <c r="G41" s="37">
        <v>0</v>
      </c>
      <c r="H41" s="37">
        <v>0.03</v>
      </c>
      <c r="I41" s="37">
        <v>0</v>
      </c>
      <c r="J41" s="38">
        <v>0</v>
      </c>
      <c r="K41" s="22"/>
      <c r="L41" s="22"/>
      <c r="M41" s="22"/>
      <c r="N41" s="22"/>
      <c r="O41" s="22"/>
      <c r="P41" s="22"/>
    </row>
    <row r="42" spans="1:16" ht="39" customHeight="1" x14ac:dyDescent="0.2">
      <c r="A42" s="22"/>
      <c r="B42" s="39"/>
      <c r="C42" s="1206" t="s">
        <v>587</v>
      </c>
      <c r="D42" s="1207"/>
      <c r="E42" s="1208"/>
      <c r="F42" s="36" t="s">
        <v>530</v>
      </c>
      <c r="G42" s="37" t="s">
        <v>530</v>
      </c>
      <c r="H42" s="37" t="s">
        <v>530</v>
      </c>
      <c r="I42" s="37" t="s">
        <v>530</v>
      </c>
      <c r="J42" s="38" t="s">
        <v>530</v>
      </c>
      <c r="K42" s="22"/>
      <c r="L42" s="22"/>
      <c r="M42" s="22"/>
      <c r="N42" s="22"/>
      <c r="O42" s="22"/>
      <c r="P42" s="22"/>
    </row>
    <row r="43" spans="1:16" ht="39" customHeight="1" thickBot="1" x14ac:dyDescent="0.25">
      <c r="A43" s="22"/>
      <c r="B43" s="40"/>
      <c r="C43" s="1209" t="s">
        <v>588</v>
      </c>
      <c r="D43" s="1210"/>
      <c r="E43" s="1211"/>
      <c r="F43" s="41">
        <v>16.059999999999999</v>
      </c>
      <c r="G43" s="42">
        <v>15.97</v>
      </c>
      <c r="H43" s="42">
        <v>0.14000000000000001</v>
      </c>
      <c r="I43" s="42">
        <v>0.3</v>
      </c>
      <c r="J43" s="43" t="s">
        <v>530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9WLuDgPNlr2WIwXJjBh+/1eB+/8Tq/GujxKalsiOf/80vmt4nwD+HzvfWllPHTZvw4I20H3orZCG//cwwhWFQA==" saltValue="xFWyHOuLgqdFSuwUVanQ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1024</v>
      </c>
      <c r="L45" s="60">
        <v>1047</v>
      </c>
      <c r="M45" s="60">
        <v>997</v>
      </c>
      <c r="N45" s="60">
        <v>1008</v>
      </c>
      <c r="O45" s="61">
        <v>1028</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530</v>
      </c>
      <c r="L46" s="64" t="s">
        <v>530</v>
      </c>
      <c r="M46" s="64" t="s">
        <v>530</v>
      </c>
      <c r="N46" s="64" t="s">
        <v>530</v>
      </c>
      <c r="O46" s="65" t="s">
        <v>530</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530</v>
      </c>
      <c r="L47" s="64" t="s">
        <v>530</v>
      </c>
      <c r="M47" s="64" t="s">
        <v>530</v>
      </c>
      <c r="N47" s="64" t="s">
        <v>530</v>
      </c>
      <c r="O47" s="65" t="s">
        <v>530</v>
      </c>
      <c r="P47" s="48"/>
      <c r="Q47" s="48"/>
      <c r="R47" s="48"/>
      <c r="S47" s="48"/>
      <c r="T47" s="48"/>
      <c r="U47" s="48"/>
    </row>
    <row r="48" spans="1:21" ht="30.75" customHeight="1" x14ac:dyDescent="0.2">
      <c r="A48" s="48"/>
      <c r="B48" s="1234"/>
      <c r="C48" s="1235"/>
      <c r="D48" s="62"/>
      <c r="E48" s="1216" t="s">
        <v>15</v>
      </c>
      <c r="F48" s="1216"/>
      <c r="G48" s="1216"/>
      <c r="H48" s="1216"/>
      <c r="I48" s="1216"/>
      <c r="J48" s="1217"/>
      <c r="K48" s="63">
        <v>433</v>
      </c>
      <c r="L48" s="64">
        <v>407</v>
      </c>
      <c r="M48" s="64">
        <v>425</v>
      </c>
      <c r="N48" s="64">
        <v>450</v>
      </c>
      <c r="O48" s="65">
        <v>463</v>
      </c>
      <c r="P48" s="48"/>
      <c r="Q48" s="48"/>
      <c r="R48" s="48"/>
      <c r="S48" s="48"/>
      <c r="T48" s="48"/>
      <c r="U48" s="48"/>
    </row>
    <row r="49" spans="1:21" ht="30.75" customHeight="1" x14ac:dyDescent="0.2">
      <c r="A49" s="48"/>
      <c r="B49" s="1234"/>
      <c r="C49" s="1235"/>
      <c r="D49" s="62"/>
      <c r="E49" s="1216" t="s">
        <v>16</v>
      </c>
      <c r="F49" s="1216"/>
      <c r="G49" s="1216"/>
      <c r="H49" s="1216"/>
      <c r="I49" s="1216"/>
      <c r="J49" s="1217"/>
      <c r="K49" s="63">
        <v>8</v>
      </c>
      <c r="L49" s="64">
        <v>9</v>
      </c>
      <c r="M49" s="64">
        <v>12</v>
      </c>
      <c r="N49" s="64">
        <v>13</v>
      </c>
      <c r="O49" s="65">
        <v>14</v>
      </c>
      <c r="P49" s="48"/>
      <c r="Q49" s="48"/>
      <c r="R49" s="48"/>
      <c r="S49" s="48"/>
      <c r="T49" s="48"/>
      <c r="U49" s="48"/>
    </row>
    <row r="50" spans="1:21" ht="30.75" customHeight="1" x14ac:dyDescent="0.2">
      <c r="A50" s="48"/>
      <c r="B50" s="1234"/>
      <c r="C50" s="1235"/>
      <c r="D50" s="62"/>
      <c r="E50" s="1216" t="s">
        <v>17</v>
      </c>
      <c r="F50" s="1216"/>
      <c r="G50" s="1216"/>
      <c r="H50" s="1216"/>
      <c r="I50" s="1216"/>
      <c r="J50" s="1217"/>
      <c r="K50" s="63">
        <v>4</v>
      </c>
      <c r="L50" s="64">
        <v>4</v>
      </c>
      <c r="M50" s="64">
        <v>4</v>
      </c>
      <c r="N50" s="64">
        <v>4</v>
      </c>
      <c r="O50" s="65">
        <v>0</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530</v>
      </c>
      <c r="L51" s="64" t="s">
        <v>530</v>
      </c>
      <c r="M51" s="64" t="s">
        <v>530</v>
      </c>
      <c r="N51" s="64" t="s">
        <v>530</v>
      </c>
      <c r="O51" s="65" t="s">
        <v>530</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1076</v>
      </c>
      <c r="L52" s="64">
        <v>1141</v>
      </c>
      <c r="M52" s="64">
        <v>1103</v>
      </c>
      <c r="N52" s="64">
        <v>1091</v>
      </c>
      <c r="O52" s="65">
        <v>1077</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393</v>
      </c>
      <c r="L53" s="69">
        <v>326</v>
      </c>
      <c r="M53" s="69">
        <v>335</v>
      </c>
      <c r="N53" s="69">
        <v>384</v>
      </c>
      <c r="O53" s="70">
        <v>428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3">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2">
      <c r="B57" s="1222" t="s">
        <v>25</v>
      </c>
      <c r="C57" s="1223"/>
      <c r="D57" s="1226" t="s">
        <v>26</v>
      </c>
      <c r="E57" s="1227"/>
      <c r="F57" s="1227"/>
      <c r="G57" s="1227"/>
      <c r="H57" s="1227"/>
      <c r="I57" s="1227"/>
      <c r="J57" s="1228"/>
      <c r="K57" s="83" t="s">
        <v>618</v>
      </c>
      <c r="L57" s="84" t="s">
        <v>618</v>
      </c>
      <c r="M57" s="84" t="s">
        <v>618</v>
      </c>
      <c r="N57" s="84" t="s">
        <v>618</v>
      </c>
      <c r="O57" s="85" t="s">
        <v>618</v>
      </c>
    </row>
    <row r="58" spans="1:21" ht="31.5" customHeight="1" thickBot="1" x14ac:dyDescent="0.25">
      <c r="B58" s="1224"/>
      <c r="C58" s="1225"/>
      <c r="D58" s="1229" t="s">
        <v>27</v>
      </c>
      <c r="E58" s="1230"/>
      <c r="F58" s="1230"/>
      <c r="G58" s="1230"/>
      <c r="H58" s="1230"/>
      <c r="I58" s="1230"/>
      <c r="J58" s="1231"/>
      <c r="K58" s="86" t="s">
        <v>618</v>
      </c>
      <c r="L58" s="87" t="s">
        <v>618</v>
      </c>
      <c r="M58" s="87" t="s">
        <v>618</v>
      </c>
      <c r="N58" s="87" t="s">
        <v>618</v>
      </c>
      <c r="O58" s="88" t="s">
        <v>618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Zun5GvkU6W6S+sFfpKl1Wlt78SBr9SrO58bJqceFKCw3CqFrqM03A4h59DVMbX1imubiO4AWandXefoFQ3iKA==" saltValue="85XJtr0ey8QZPPTH6AqT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571</v>
      </c>
      <c r="J40" s="100" t="s">
        <v>572</v>
      </c>
      <c r="K40" s="100" t="s">
        <v>573</v>
      </c>
      <c r="L40" s="100" t="s">
        <v>574</v>
      </c>
      <c r="M40" s="101" t="s">
        <v>575</v>
      </c>
    </row>
    <row r="41" spans="2:13" ht="27.75" customHeight="1" x14ac:dyDescent="0.2">
      <c r="B41" s="1252" t="s">
        <v>30</v>
      </c>
      <c r="C41" s="1253"/>
      <c r="D41" s="102"/>
      <c r="E41" s="1254" t="s">
        <v>31</v>
      </c>
      <c r="F41" s="1254"/>
      <c r="G41" s="1254"/>
      <c r="H41" s="1255"/>
      <c r="I41" s="103">
        <v>9577</v>
      </c>
      <c r="J41" s="104">
        <v>9532</v>
      </c>
      <c r="K41" s="104">
        <v>9505</v>
      </c>
      <c r="L41" s="104">
        <v>10694</v>
      </c>
      <c r="M41" s="105">
        <v>11368</v>
      </c>
    </row>
    <row r="42" spans="2:13" ht="27.75" customHeight="1" x14ac:dyDescent="0.2">
      <c r="B42" s="1242"/>
      <c r="C42" s="1243"/>
      <c r="D42" s="106"/>
      <c r="E42" s="1246" t="s">
        <v>32</v>
      </c>
      <c r="F42" s="1246"/>
      <c r="G42" s="1246"/>
      <c r="H42" s="1247"/>
      <c r="I42" s="107">
        <v>254</v>
      </c>
      <c r="J42" s="108">
        <v>16</v>
      </c>
      <c r="K42" s="108">
        <v>35</v>
      </c>
      <c r="L42" s="108">
        <v>353</v>
      </c>
      <c r="M42" s="109">
        <v>330</v>
      </c>
    </row>
    <row r="43" spans="2:13" ht="27.75" customHeight="1" x14ac:dyDescent="0.2">
      <c r="B43" s="1242"/>
      <c r="C43" s="1243"/>
      <c r="D43" s="106"/>
      <c r="E43" s="1246" t="s">
        <v>33</v>
      </c>
      <c r="F43" s="1246"/>
      <c r="G43" s="1246"/>
      <c r="H43" s="1247"/>
      <c r="I43" s="107">
        <v>5112</v>
      </c>
      <c r="J43" s="108">
        <v>4882</v>
      </c>
      <c r="K43" s="108">
        <v>4593</v>
      </c>
      <c r="L43" s="108">
        <v>4382</v>
      </c>
      <c r="M43" s="109">
        <v>4185</v>
      </c>
    </row>
    <row r="44" spans="2:13" ht="27.75" customHeight="1" x14ac:dyDescent="0.2">
      <c r="B44" s="1242"/>
      <c r="C44" s="1243"/>
      <c r="D44" s="106"/>
      <c r="E44" s="1246" t="s">
        <v>34</v>
      </c>
      <c r="F44" s="1246"/>
      <c r="G44" s="1246"/>
      <c r="H44" s="1247"/>
      <c r="I44" s="107">
        <v>109</v>
      </c>
      <c r="J44" s="108">
        <v>106</v>
      </c>
      <c r="K44" s="108">
        <v>92</v>
      </c>
      <c r="L44" s="108">
        <v>92</v>
      </c>
      <c r="M44" s="109">
        <v>95</v>
      </c>
    </row>
    <row r="45" spans="2:13" ht="27.75" customHeight="1" x14ac:dyDescent="0.2">
      <c r="B45" s="1242"/>
      <c r="C45" s="1243"/>
      <c r="D45" s="106"/>
      <c r="E45" s="1246" t="s">
        <v>35</v>
      </c>
      <c r="F45" s="1246"/>
      <c r="G45" s="1246"/>
      <c r="H45" s="1247"/>
      <c r="I45" s="107">
        <v>2080</v>
      </c>
      <c r="J45" s="108">
        <v>2179</v>
      </c>
      <c r="K45" s="108">
        <v>1967</v>
      </c>
      <c r="L45" s="108">
        <v>1882</v>
      </c>
      <c r="M45" s="109">
        <v>1939</v>
      </c>
    </row>
    <row r="46" spans="2:13" ht="27.75" customHeight="1" x14ac:dyDescent="0.2">
      <c r="B46" s="1242"/>
      <c r="C46" s="1243"/>
      <c r="D46" s="110"/>
      <c r="E46" s="1246" t="s">
        <v>36</v>
      </c>
      <c r="F46" s="1246"/>
      <c r="G46" s="1246"/>
      <c r="H46" s="1247"/>
      <c r="I46" s="107" t="s">
        <v>530</v>
      </c>
      <c r="J46" s="108">
        <v>121</v>
      </c>
      <c r="K46" s="108">
        <v>115</v>
      </c>
      <c r="L46" s="108">
        <v>109</v>
      </c>
      <c r="M46" s="109">
        <v>103</v>
      </c>
    </row>
    <row r="47" spans="2:13" ht="27.75" customHeight="1" x14ac:dyDescent="0.2">
      <c r="B47" s="1242"/>
      <c r="C47" s="1243"/>
      <c r="D47" s="111"/>
      <c r="E47" s="1256" t="s">
        <v>37</v>
      </c>
      <c r="F47" s="1257"/>
      <c r="G47" s="1257"/>
      <c r="H47" s="1258"/>
      <c r="I47" s="107" t="s">
        <v>530</v>
      </c>
      <c r="J47" s="108" t="s">
        <v>530</v>
      </c>
      <c r="K47" s="108" t="s">
        <v>530</v>
      </c>
      <c r="L47" s="108" t="s">
        <v>530</v>
      </c>
      <c r="M47" s="109" t="s">
        <v>530</v>
      </c>
    </row>
    <row r="48" spans="2:13" ht="27.75" customHeight="1" x14ac:dyDescent="0.2">
      <c r="B48" s="1242"/>
      <c r="C48" s="1243"/>
      <c r="D48" s="106"/>
      <c r="E48" s="1246" t="s">
        <v>38</v>
      </c>
      <c r="F48" s="1246"/>
      <c r="G48" s="1246"/>
      <c r="H48" s="1247"/>
      <c r="I48" s="107" t="s">
        <v>530</v>
      </c>
      <c r="J48" s="108" t="s">
        <v>530</v>
      </c>
      <c r="K48" s="108" t="s">
        <v>530</v>
      </c>
      <c r="L48" s="108" t="s">
        <v>530</v>
      </c>
      <c r="M48" s="109" t="s">
        <v>530</v>
      </c>
    </row>
    <row r="49" spans="2:13" ht="27.75" customHeight="1" x14ac:dyDescent="0.2">
      <c r="B49" s="1244"/>
      <c r="C49" s="1245"/>
      <c r="D49" s="106"/>
      <c r="E49" s="1246" t="s">
        <v>39</v>
      </c>
      <c r="F49" s="1246"/>
      <c r="G49" s="1246"/>
      <c r="H49" s="1247"/>
      <c r="I49" s="107" t="s">
        <v>530</v>
      </c>
      <c r="J49" s="108" t="s">
        <v>530</v>
      </c>
      <c r="K49" s="108" t="s">
        <v>530</v>
      </c>
      <c r="L49" s="108" t="s">
        <v>530</v>
      </c>
      <c r="M49" s="109" t="s">
        <v>530</v>
      </c>
    </row>
    <row r="50" spans="2:13" ht="27.75" customHeight="1" x14ac:dyDescent="0.2">
      <c r="B50" s="1240" t="s">
        <v>40</v>
      </c>
      <c r="C50" s="1241"/>
      <c r="D50" s="112"/>
      <c r="E50" s="1246" t="s">
        <v>41</v>
      </c>
      <c r="F50" s="1246"/>
      <c r="G50" s="1246"/>
      <c r="H50" s="1247"/>
      <c r="I50" s="107">
        <v>6206</v>
      </c>
      <c r="J50" s="108">
        <v>6171</v>
      </c>
      <c r="K50" s="108">
        <v>6401</v>
      </c>
      <c r="L50" s="108">
        <v>6216</v>
      </c>
      <c r="M50" s="109">
        <v>6200</v>
      </c>
    </row>
    <row r="51" spans="2:13" ht="27.75" customHeight="1" x14ac:dyDescent="0.2">
      <c r="B51" s="1242"/>
      <c r="C51" s="1243"/>
      <c r="D51" s="106"/>
      <c r="E51" s="1246" t="s">
        <v>42</v>
      </c>
      <c r="F51" s="1246"/>
      <c r="G51" s="1246"/>
      <c r="H51" s="1247"/>
      <c r="I51" s="107">
        <v>1337</v>
      </c>
      <c r="J51" s="108">
        <v>1366</v>
      </c>
      <c r="K51" s="108">
        <v>1300</v>
      </c>
      <c r="L51" s="108">
        <v>1242</v>
      </c>
      <c r="M51" s="109">
        <v>1178</v>
      </c>
    </row>
    <row r="52" spans="2:13" ht="27.75" customHeight="1" x14ac:dyDescent="0.2">
      <c r="B52" s="1244"/>
      <c r="C52" s="1245"/>
      <c r="D52" s="106"/>
      <c r="E52" s="1246" t="s">
        <v>43</v>
      </c>
      <c r="F52" s="1246"/>
      <c r="G52" s="1246"/>
      <c r="H52" s="1247"/>
      <c r="I52" s="107">
        <v>11697</v>
      </c>
      <c r="J52" s="108">
        <v>11481</v>
      </c>
      <c r="K52" s="108">
        <v>11185</v>
      </c>
      <c r="L52" s="108">
        <v>10780</v>
      </c>
      <c r="M52" s="109">
        <v>10697</v>
      </c>
    </row>
    <row r="53" spans="2:13" ht="27.75" customHeight="1" thickBot="1" x14ac:dyDescent="0.25">
      <c r="B53" s="1248" t="s">
        <v>44</v>
      </c>
      <c r="C53" s="1249"/>
      <c r="D53" s="113"/>
      <c r="E53" s="1250" t="s">
        <v>45</v>
      </c>
      <c r="F53" s="1250"/>
      <c r="G53" s="1250"/>
      <c r="H53" s="1251"/>
      <c r="I53" s="114">
        <v>-2107</v>
      </c>
      <c r="J53" s="115">
        <v>-2181</v>
      </c>
      <c r="K53" s="115">
        <v>-2579</v>
      </c>
      <c r="L53" s="115">
        <v>-725</v>
      </c>
      <c r="M53" s="116">
        <v>-56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s8jLh+nk75i+XK1kJnyKA6oEYjqwvN+9xaaB1iPOgfBGSGPf/SPdGCFTuWov/DJsGJLWv6FAVE3CKHd6bq3xA==" saltValue="eLGURpiDS1ETWLIbh5wR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573</v>
      </c>
      <c r="G54" s="125" t="s">
        <v>574</v>
      </c>
      <c r="H54" s="126" t="s">
        <v>575</v>
      </c>
    </row>
    <row r="55" spans="2:8" ht="52.5" customHeight="1" x14ac:dyDescent="0.2">
      <c r="B55" s="127"/>
      <c r="C55" s="1267" t="s">
        <v>48</v>
      </c>
      <c r="D55" s="1267"/>
      <c r="E55" s="1268"/>
      <c r="F55" s="128">
        <v>1507</v>
      </c>
      <c r="G55" s="128">
        <v>1526</v>
      </c>
      <c r="H55" s="129">
        <v>1649</v>
      </c>
    </row>
    <row r="56" spans="2:8" ht="52.5" customHeight="1" x14ac:dyDescent="0.2">
      <c r="B56" s="130"/>
      <c r="C56" s="1269" t="s">
        <v>49</v>
      </c>
      <c r="D56" s="1269"/>
      <c r="E56" s="1270"/>
      <c r="F56" s="131">
        <v>157</v>
      </c>
      <c r="G56" s="131">
        <v>151</v>
      </c>
      <c r="H56" s="132">
        <v>144</v>
      </c>
    </row>
    <row r="57" spans="2:8" ht="53.25" customHeight="1" x14ac:dyDescent="0.2">
      <c r="B57" s="130"/>
      <c r="C57" s="1271" t="s">
        <v>50</v>
      </c>
      <c r="D57" s="1271"/>
      <c r="E57" s="1272"/>
      <c r="F57" s="133">
        <v>4183</v>
      </c>
      <c r="G57" s="133">
        <v>3973</v>
      </c>
      <c r="H57" s="134">
        <v>3821</v>
      </c>
    </row>
    <row r="58" spans="2:8" ht="45.75" customHeight="1" x14ac:dyDescent="0.2">
      <c r="B58" s="135"/>
      <c r="C58" s="1259" t="s">
        <v>613</v>
      </c>
      <c r="D58" s="1260"/>
      <c r="E58" s="1261"/>
      <c r="F58" s="136">
        <v>1772</v>
      </c>
      <c r="G58" s="136">
        <v>1721</v>
      </c>
      <c r="H58" s="137">
        <v>1559</v>
      </c>
    </row>
    <row r="59" spans="2:8" ht="45.75" customHeight="1" x14ac:dyDescent="0.2">
      <c r="B59" s="135"/>
      <c r="C59" s="1259" t="s">
        <v>614</v>
      </c>
      <c r="D59" s="1260"/>
      <c r="E59" s="1261"/>
      <c r="F59" s="136">
        <v>646</v>
      </c>
      <c r="G59" s="136">
        <v>653</v>
      </c>
      <c r="H59" s="137">
        <v>660</v>
      </c>
    </row>
    <row r="60" spans="2:8" ht="45.75" customHeight="1" x14ac:dyDescent="0.2">
      <c r="B60" s="135"/>
      <c r="C60" s="1259" t="s">
        <v>615</v>
      </c>
      <c r="D60" s="1260"/>
      <c r="E60" s="1261"/>
      <c r="F60" s="136">
        <v>814</v>
      </c>
      <c r="G60" s="136">
        <v>715</v>
      </c>
      <c r="H60" s="137">
        <v>592</v>
      </c>
    </row>
    <row r="61" spans="2:8" ht="45.75" customHeight="1" x14ac:dyDescent="0.2">
      <c r="B61" s="135"/>
      <c r="C61" s="1259" t="s">
        <v>616</v>
      </c>
      <c r="D61" s="1260"/>
      <c r="E61" s="1261"/>
      <c r="F61" s="136">
        <v>317</v>
      </c>
      <c r="G61" s="136">
        <v>317</v>
      </c>
      <c r="H61" s="137">
        <v>317</v>
      </c>
    </row>
    <row r="62" spans="2:8" ht="45.75" customHeight="1" thickBot="1" x14ac:dyDescent="0.25">
      <c r="B62" s="138"/>
      <c r="C62" s="1262" t="s">
        <v>617</v>
      </c>
      <c r="D62" s="1263"/>
      <c r="E62" s="1264"/>
      <c r="F62" s="139">
        <v>207</v>
      </c>
      <c r="G62" s="139">
        <v>202</v>
      </c>
      <c r="H62" s="140">
        <v>212</v>
      </c>
    </row>
    <row r="63" spans="2:8" ht="52.5" customHeight="1" thickBot="1" x14ac:dyDescent="0.25">
      <c r="B63" s="141"/>
      <c r="C63" s="1265" t="s">
        <v>51</v>
      </c>
      <c r="D63" s="1265"/>
      <c r="E63" s="1266"/>
      <c r="F63" s="142">
        <v>5847</v>
      </c>
      <c r="G63" s="142">
        <v>5650</v>
      </c>
      <c r="H63" s="143">
        <v>5613</v>
      </c>
    </row>
    <row r="64" spans="2:8" ht="15" customHeight="1" x14ac:dyDescent="0.2"/>
  </sheetData>
  <sheetProtection algorithmName="SHA-512" hashValue="yRXVEA+7ccVTn0I61XE3Cj5psLUXiJaUfncrMWItBvJTo7c7HLHW41fowTlgSd4BqhWh8dTucNeI99i6LliZMQ==" saltValue="HgxJUNUZEr3AGmVrrTQE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2EA00-39BD-4CEB-8A19-86AF1082FB10}">
  <sheetPr>
    <pageSetUpPr fitToPage="1"/>
  </sheetPr>
  <dimension ref="A1:WZM160"/>
  <sheetViews>
    <sheetView showGridLines="0" topLeftCell="I46" zoomScaleNormal="100" zoomScaleSheetLayoutView="55" workbookViewId="0">
      <selection activeCell="BX57" sqref="BX57:CE58"/>
    </sheetView>
  </sheetViews>
  <sheetFormatPr defaultColWidth="0" defaultRowHeight="13.5" customHeight="1" zeroHeight="1" x14ac:dyDescent="0.2"/>
  <cols>
    <col min="1" max="1" width="6.36328125" style="1275" customWidth="1"/>
    <col min="2" max="107" width="2.453125" style="1275" customWidth="1"/>
    <col min="108" max="108" width="6.08984375" style="1283" customWidth="1"/>
    <col min="109" max="109" width="5.90625" style="1282" customWidth="1"/>
    <col min="110" max="110" width="19.08984375" style="1275" hidden="1"/>
    <col min="111" max="115" width="12.6328125" style="1275" hidden="1"/>
    <col min="116" max="349" width="8.6328125" style="1275" hidden="1"/>
    <col min="350" max="355" width="14.90625" style="1275" hidden="1"/>
    <col min="356" max="357" width="15.90625" style="1275" hidden="1"/>
    <col min="358" max="363" width="16.08984375" style="1275" hidden="1"/>
    <col min="364" max="364" width="6.08984375" style="1275" hidden="1"/>
    <col min="365" max="365" width="3" style="1275" hidden="1"/>
    <col min="366" max="605" width="8.6328125" style="1275" hidden="1"/>
    <col min="606" max="611" width="14.90625" style="1275" hidden="1"/>
    <col min="612" max="613" width="15.90625" style="1275" hidden="1"/>
    <col min="614" max="619" width="16.08984375" style="1275" hidden="1"/>
    <col min="620" max="620" width="6.08984375" style="1275" hidden="1"/>
    <col min="621" max="621" width="3" style="1275" hidden="1"/>
    <col min="622" max="861" width="8.6328125" style="1275" hidden="1"/>
    <col min="862" max="867" width="14.90625" style="1275" hidden="1"/>
    <col min="868" max="869" width="15.90625" style="1275" hidden="1"/>
    <col min="870" max="875" width="16.08984375" style="1275" hidden="1"/>
    <col min="876" max="876" width="6.08984375" style="1275" hidden="1"/>
    <col min="877" max="877" width="3" style="1275" hidden="1"/>
    <col min="878" max="1117" width="8.6328125" style="1275" hidden="1"/>
    <col min="1118" max="1123" width="14.90625" style="1275" hidden="1"/>
    <col min="1124" max="1125" width="15.90625" style="1275" hidden="1"/>
    <col min="1126" max="1131" width="16.08984375" style="1275" hidden="1"/>
    <col min="1132" max="1132" width="6.08984375" style="1275" hidden="1"/>
    <col min="1133" max="1133" width="3" style="1275" hidden="1"/>
    <col min="1134" max="1373" width="8.6328125" style="1275" hidden="1"/>
    <col min="1374" max="1379" width="14.90625" style="1275" hidden="1"/>
    <col min="1380" max="1381" width="15.90625" style="1275" hidden="1"/>
    <col min="1382" max="1387" width="16.08984375" style="1275" hidden="1"/>
    <col min="1388" max="1388" width="6.08984375" style="1275" hidden="1"/>
    <col min="1389" max="1389" width="3" style="1275" hidden="1"/>
    <col min="1390" max="1629" width="8.6328125" style="1275" hidden="1"/>
    <col min="1630" max="1635" width="14.90625" style="1275" hidden="1"/>
    <col min="1636" max="1637" width="15.90625" style="1275" hidden="1"/>
    <col min="1638" max="1643" width="16.08984375" style="1275" hidden="1"/>
    <col min="1644" max="1644" width="6.08984375" style="1275" hidden="1"/>
    <col min="1645" max="1645" width="3" style="1275" hidden="1"/>
    <col min="1646" max="1885" width="8.6328125" style="1275" hidden="1"/>
    <col min="1886" max="1891" width="14.90625" style="1275" hidden="1"/>
    <col min="1892" max="1893" width="15.90625" style="1275" hidden="1"/>
    <col min="1894" max="1899" width="16.08984375" style="1275" hidden="1"/>
    <col min="1900" max="1900" width="6.08984375" style="1275" hidden="1"/>
    <col min="1901" max="1901" width="3" style="1275" hidden="1"/>
    <col min="1902" max="2141" width="8.6328125" style="1275" hidden="1"/>
    <col min="2142" max="2147" width="14.90625" style="1275" hidden="1"/>
    <col min="2148" max="2149" width="15.90625" style="1275" hidden="1"/>
    <col min="2150" max="2155" width="16.08984375" style="1275" hidden="1"/>
    <col min="2156" max="2156" width="6.08984375" style="1275" hidden="1"/>
    <col min="2157" max="2157" width="3" style="1275" hidden="1"/>
    <col min="2158" max="2397" width="8.6328125" style="1275" hidden="1"/>
    <col min="2398" max="2403" width="14.90625" style="1275" hidden="1"/>
    <col min="2404" max="2405" width="15.90625" style="1275" hidden="1"/>
    <col min="2406" max="2411" width="16.08984375" style="1275" hidden="1"/>
    <col min="2412" max="2412" width="6.08984375" style="1275" hidden="1"/>
    <col min="2413" max="2413" width="3" style="1275" hidden="1"/>
    <col min="2414" max="2653" width="8.6328125" style="1275" hidden="1"/>
    <col min="2654" max="2659" width="14.90625" style="1275" hidden="1"/>
    <col min="2660" max="2661" width="15.90625" style="1275" hidden="1"/>
    <col min="2662" max="2667" width="16.08984375" style="1275" hidden="1"/>
    <col min="2668" max="2668" width="6.08984375" style="1275" hidden="1"/>
    <col min="2669" max="2669" width="3" style="1275" hidden="1"/>
    <col min="2670" max="2909" width="8.6328125" style="1275" hidden="1"/>
    <col min="2910" max="2915" width="14.90625" style="1275" hidden="1"/>
    <col min="2916" max="2917" width="15.90625" style="1275" hidden="1"/>
    <col min="2918" max="2923" width="16.08984375" style="1275" hidden="1"/>
    <col min="2924" max="2924" width="6.08984375" style="1275" hidden="1"/>
    <col min="2925" max="2925" width="3" style="1275" hidden="1"/>
    <col min="2926" max="3165" width="8.6328125" style="1275" hidden="1"/>
    <col min="3166" max="3171" width="14.90625" style="1275" hidden="1"/>
    <col min="3172" max="3173" width="15.90625" style="1275" hidden="1"/>
    <col min="3174" max="3179" width="16.08984375" style="1275" hidden="1"/>
    <col min="3180" max="3180" width="6.08984375" style="1275" hidden="1"/>
    <col min="3181" max="3181" width="3" style="1275" hidden="1"/>
    <col min="3182" max="3421" width="8.6328125" style="1275" hidden="1"/>
    <col min="3422" max="3427" width="14.90625" style="1275" hidden="1"/>
    <col min="3428" max="3429" width="15.90625" style="1275" hidden="1"/>
    <col min="3430" max="3435" width="16.08984375" style="1275" hidden="1"/>
    <col min="3436" max="3436" width="6.08984375" style="1275" hidden="1"/>
    <col min="3437" max="3437" width="3" style="1275" hidden="1"/>
    <col min="3438" max="3677" width="8.6328125" style="1275" hidden="1"/>
    <col min="3678" max="3683" width="14.90625" style="1275" hidden="1"/>
    <col min="3684" max="3685" width="15.90625" style="1275" hidden="1"/>
    <col min="3686" max="3691" width="16.08984375" style="1275" hidden="1"/>
    <col min="3692" max="3692" width="6.08984375" style="1275" hidden="1"/>
    <col min="3693" max="3693" width="3" style="1275" hidden="1"/>
    <col min="3694" max="3933" width="8.6328125" style="1275" hidden="1"/>
    <col min="3934" max="3939" width="14.90625" style="1275" hidden="1"/>
    <col min="3940" max="3941" width="15.90625" style="1275" hidden="1"/>
    <col min="3942" max="3947" width="16.08984375" style="1275" hidden="1"/>
    <col min="3948" max="3948" width="6.08984375" style="1275" hidden="1"/>
    <col min="3949" max="3949" width="3" style="1275" hidden="1"/>
    <col min="3950" max="4189" width="8.6328125" style="1275" hidden="1"/>
    <col min="4190" max="4195" width="14.90625" style="1275" hidden="1"/>
    <col min="4196" max="4197" width="15.90625" style="1275" hidden="1"/>
    <col min="4198" max="4203" width="16.08984375" style="1275" hidden="1"/>
    <col min="4204" max="4204" width="6.08984375" style="1275" hidden="1"/>
    <col min="4205" max="4205" width="3" style="1275" hidden="1"/>
    <col min="4206" max="4445" width="8.6328125" style="1275" hidden="1"/>
    <col min="4446" max="4451" width="14.90625" style="1275" hidden="1"/>
    <col min="4452" max="4453" width="15.90625" style="1275" hidden="1"/>
    <col min="4454" max="4459" width="16.08984375" style="1275" hidden="1"/>
    <col min="4460" max="4460" width="6.08984375" style="1275" hidden="1"/>
    <col min="4461" max="4461" width="3" style="1275" hidden="1"/>
    <col min="4462" max="4701" width="8.6328125" style="1275" hidden="1"/>
    <col min="4702" max="4707" width="14.90625" style="1275" hidden="1"/>
    <col min="4708" max="4709" width="15.90625" style="1275" hidden="1"/>
    <col min="4710" max="4715" width="16.08984375" style="1275" hidden="1"/>
    <col min="4716" max="4716" width="6.08984375" style="1275" hidden="1"/>
    <col min="4717" max="4717" width="3" style="1275" hidden="1"/>
    <col min="4718" max="4957" width="8.6328125" style="1275" hidden="1"/>
    <col min="4958" max="4963" width="14.90625" style="1275" hidden="1"/>
    <col min="4964" max="4965" width="15.90625" style="1275" hidden="1"/>
    <col min="4966" max="4971" width="16.08984375" style="1275" hidden="1"/>
    <col min="4972" max="4972" width="6.08984375" style="1275" hidden="1"/>
    <col min="4973" max="4973" width="3" style="1275" hidden="1"/>
    <col min="4974" max="5213" width="8.6328125" style="1275" hidden="1"/>
    <col min="5214" max="5219" width="14.90625" style="1275" hidden="1"/>
    <col min="5220" max="5221" width="15.90625" style="1275" hidden="1"/>
    <col min="5222" max="5227" width="16.08984375" style="1275" hidden="1"/>
    <col min="5228" max="5228" width="6.08984375" style="1275" hidden="1"/>
    <col min="5229" max="5229" width="3" style="1275" hidden="1"/>
    <col min="5230" max="5469" width="8.6328125" style="1275" hidden="1"/>
    <col min="5470" max="5475" width="14.90625" style="1275" hidden="1"/>
    <col min="5476" max="5477" width="15.90625" style="1275" hidden="1"/>
    <col min="5478" max="5483" width="16.08984375" style="1275" hidden="1"/>
    <col min="5484" max="5484" width="6.08984375" style="1275" hidden="1"/>
    <col min="5485" max="5485" width="3" style="1275" hidden="1"/>
    <col min="5486" max="5725" width="8.6328125" style="1275" hidden="1"/>
    <col min="5726" max="5731" width="14.90625" style="1275" hidden="1"/>
    <col min="5732" max="5733" width="15.90625" style="1275" hidden="1"/>
    <col min="5734" max="5739" width="16.08984375" style="1275" hidden="1"/>
    <col min="5740" max="5740" width="6.08984375" style="1275" hidden="1"/>
    <col min="5741" max="5741" width="3" style="1275" hidden="1"/>
    <col min="5742" max="5981" width="8.6328125" style="1275" hidden="1"/>
    <col min="5982" max="5987" width="14.90625" style="1275" hidden="1"/>
    <col min="5988" max="5989" width="15.90625" style="1275" hidden="1"/>
    <col min="5990" max="5995" width="16.08984375" style="1275" hidden="1"/>
    <col min="5996" max="5996" width="6.08984375" style="1275" hidden="1"/>
    <col min="5997" max="5997" width="3" style="1275" hidden="1"/>
    <col min="5998" max="6237" width="8.6328125" style="1275" hidden="1"/>
    <col min="6238" max="6243" width="14.90625" style="1275" hidden="1"/>
    <col min="6244" max="6245" width="15.90625" style="1275" hidden="1"/>
    <col min="6246" max="6251" width="16.08984375" style="1275" hidden="1"/>
    <col min="6252" max="6252" width="6.08984375" style="1275" hidden="1"/>
    <col min="6253" max="6253" width="3" style="1275" hidden="1"/>
    <col min="6254" max="6493" width="8.6328125" style="1275" hidden="1"/>
    <col min="6494" max="6499" width="14.90625" style="1275" hidden="1"/>
    <col min="6500" max="6501" width="15.90625" style="1275" hidden="1"/>
    <col min="6502" max="6507" width="16.08984375" style="1275" hidden="1"/>
    <col min="6508" max="6508" width="6.08984375" style="1275" hidden="1"/>
    <col min="6509" max="6509" width="3" style="1275" hidden="1"/>
    <col min="6510" max="6749" width="8.6328125" style="1275" hidden="1"/>
    <col min="6750" max="6755" width="14.90625" style="1275" hidden="1"/>
    <col min="6756" max="6757" width="15.90625" style="1275" hidden="1"/>
    <col min="6758" max="6763" width="16.08984375" style="1275" hidden="1"/>
    <col min="6764" max="6764" width="6.08984375" style="1275" hidden="1"/>
    <col min="6765" max="6765" width="3" style="1275" hidden="1"/>
    <col min="6766" max="7005" width="8.6328125" style="1275" hidden="1"/>
    <col min="7006" max="7011" width="14.90625" style="1275" hidden="1"/>
    <col min="7012" max="7013" width="15.90625" style="1275" hidden="1"/>
    <col min="7014" max="7019" width="16.08984375" style="1275" hidden="1"/>
    <col min="7020" max="7020" width="6.08984375" style="1275" hidden="1"/>
    <col min="7021" max="7021" width="3" style="1275" hidden="1"/>
    <col min="7022" max="7261" width="8.6328125" style="1275" hidden="1"/>
    <col min="7262" max="7267" width="14.90625" style="1275" hidden="1"/>
    <col min="7268" max="7269" width="15.90625" style="1275" hidden="1"/>
    <col min="7270" max="7275" width="16.08984375" style="1275" hidden="1"/>
    <col min="7276" max="7276" width="6.08984375" style="1275" hidden="1"/>
    <col min="7277" max="7277" width="3" style="1275" hidden="1"/>
    <col min="7278" max="7517" width="8.6328125" style="1275" hidden="1"/>
    <col min="7518" max="7523" width="14.90625" style="1275" hidden="1"/>
    <col min="7524" max="7525" width="15.90625" style="1275" hidden="1"/>
    <col min="7526" max="7531" width="16.08984375" style="1275" hidden="1"/>
    <col min="7532" max="7532" width="6.08984375" style="1275" hidden="1"/>
    <col min="7533" max="7533" width="3" style="1275" hidden="1"/>
    <col min="7534" max="7773" width="8.6328125" style="1275" hidden="1"/>
    <col min="7774" max="7779" width="14.90625" style="1275" hidden="1"/>
    <col min="7780" max="7781" width="15.90625" style="1275" hidden="1"/>
    <col min="7782" max="7787" width="16.08984375" style="1275" hidden="1"/>
    <col min="7788" max="7788" width="6.08984375" style="1275" hidden="1"/>
    <col min="7789" max="7789" width="3" style="1275" hidden="1"/>
    <col min="7790" max="8029" width="8.6328125" style="1275" hidden="1"/>
    <col min="8030" max="8035" width="14.90625" style="1275" hidden="1"/>
    <col min="8036" max="8037" width="15.90625" style="1275" hidden="1"/>
    <col min="8038" max="8043" width="16.08984375" style="1275" hidden="1"/>
    <col min="8044" max="8044" width="6.08984375" style="1275" hidden="1"/>
    <col min="8045" max="8045" width="3" style="1275" hidden="1"/>
    <col min="8046" max="8285" width="8.6328125" style="1275" hidden="1"/>
    <col min="8286" max="8291" width="14.90625" style="1275" hidden="1"/>
    <col min="8292" max="8293" width="15.90625" style="1275" hidden="1"/>
    <col min="8294" max="8299" width="16.08984375" style="1275" hidden="1"/>
    <col min="8300" max="8300" width="6.08984375" style="1275" hidden="1"/>
    <col min="8301" max="8301" width="3" style="1275" hidden="1"/>
    <col min="8302" max="8541" width="8.6328125" style="1275" hidden="1"/>
    <col min="8542" max="8547" width="14.90625" style="1275" hidden="1"/>
    <col min="8548" max="8549" width="15.90625" style="1275" hidden="1"/>
    <col min="8550" max="8555" width="16.08984375" style="1275" hidden="1"/>
    <col min="8556" max="8556" width="6.08984375" style="1275" hidden="1"/>
    <col min="8557" max="8557" width="3" style="1275" hidden="1"/>
    <col min="8558" max="8797" width="8.6328125" style="1275" hidden="1"/>
    <col min="8798" max="8803" width="14.90625" style="1275" hidden="1"/>
    <col min="8804" max="8805" width="15.90625" style="1275" hidden="1"/>
    <col min="8806" max="8811" width="16.08984375" style="1275" hidden="1"/>
    <col min="8812" max="8812" width="6.08984375" style="1275" hidden="1"/>
    <col min="8813" max="8813" width="3" style="1275" hidden="1"/>
    <col min="8814" max="9053" width="8.6328125" style="1275" hidden="1"/>
    <col min="9054" max="9059" width="14.90625" style="1275" hidden="1"/>
    <col min="9060" max="9061" width="15.90625" style="1275" hidden="1"/>
    <col min="9062" max="9067" width="16.08984375" style="1275" hidden="1"/>
    <col min="9068" max="9068" width="6.08984375" style="1275" hidden="1"/>
    <col min="9069" max="9069" width="3" style="1275" hidden="1"/>
    <col min="9070" max="9309" width="8.6328125" style="1275" hidden="1"/>
    <col min="9310" max="9315" width="14.90625" style="1275" hidden="1"/>
    <col min="9316" max="9317" width="15.90625" style="1275" hidden="1"/>
    <col min="9318" max="9323" width="16.08984375" style="1275" hidden="1"/>
    <col min="9324" max="9324" width="6.08984375" style="1275" hidden="1"/>
    <col min="9325" max="9325" width="3" style="1275" hidden="1"/>
    <col min="9326" max="9565" width="8.6328125" style="1275" hidden="1"/>
    <col min="9566" max="9571" width="14.90625" style="1275" hidden="1"/>
    <col min="9572" max="9573" width="15.90625" style="1275" hidden="1"/>
    <col min="9574" max="9579" width="16.08984375" style="1275" hidden="1"/>
    <col min="9580" max="9580" width="6.08984375" style="1275" hidden="1"/>
    <col min="9581" max="9581" width="3" style="1275" hidden="1"/>
    <col min="9582" max="9821" width="8.6328125" style="1275" hidden="1"/>
    <col min="9822" max="9827" width="14.90625" style="1275" hidden="1"/>
    <col min="9828" max="9829" width="15.90625" style="1275" hidden="1"/>
    <col min="9830" max="9835" width="16.08984375" style="1275" hidden="1"/>
    <col min="9836" max="9836" width="6.08984375" style="1275" hidden="1"/>
    <col min="9837" max="9837" width="3" style="1275" hidden="1"/>
    <col min="9838" max="10077" width="8.6328125" style="1275" hidden="1"/>
    <col min="10078" max="10083" width="14.90625" style="1275" hidden="1"/>
    <col min="10084" max="10085" width="15.90625" style="1275" hidden="1"/>
    <col min="10086" max="10091" width="16.08984375" style="1275" hidden="1"/>
    <col min="10092" max="10092" width="6.08984375" style="1275" hidden="1"/>
    <col min="10093" max="10093" width="3" style="1275" hidden="1"/>
    <col min="10094" max="10333" width="8.6328125" style="1275" hidden="1"/>
    <col min="10334" max="10339" width="14.90625" style="1275" hidden="1"/>
    <col min="10340" max="10341" width="15.90625" style="1275" hidden="1"/>
    <col min="10342" max="10347" width="16.08984375" style="1275" hidden="1"/>
    <col min="10348" max="10348" width="6.08984375" style="1275" hidden="1"/>
    <col min="10349" max="10349" width="3" style="1275" hidden="1"/>
    <col min="10350" max="10589" width="8.6328125" style="1275" hidden="1"/>
    <col min="10590" max="10595" width="14.90625" style="1275" hidden="1"/>
    <col min="10596" max="10597" width="15.90625" style="1275" hidden="1"/>
    <col min="10598" max="10603" width="16.08984375" style="1275" hidden="1"/>
    <col min="10604" max="10604" width="6.08984375" style="1275" hidden="1"/>
    <col min="10605" max="10605" width="3" style="1275" hidden="1"/>
    <col min="10606" max="10845" width="8.6328125" style="1275" hidden="1"/>
    <col min="10846" max="10851" width="14.90625" style="1275" hidden="1"/>
    <col min="10852" max="10853" width="15.90625" style="1275" hidden="1"/>
    <col min="10854" max="10859" width="16.08984375" style="1275" hidden="1"/>
    <col min="10860" max="10860" width="6.08984375" style="1275" hidden="1"/>
    <col min="10861" max="10861" width="3" style="1275" hidden="1"/>
    <col min="10862" max="11101" width="8.6328125" style="1275" hidden="1"/>
    <col min="11102" max="11107" width="14.90625" style="1275" hidden="1"/>
    <col min="11108" max="11109" width="15.90625" style="1275" hidden="1"/>
    <col min="11110" max="11115" width="16.08984375" style="1275" hidden="1"/>
    <col min="11116" max="11116" width="6.08984375" style="1275" hidden="1"/>
    <col min="11117" max="11117" width="3" style="1275" hidden="1"/>
    <col min="11118" max="11357" width="8.6328125" style="1275" hidden="1"/>
    <col min="11358" max="11363" width="14.90625" style="1275" hidden="1"/>
    <col min="11364" max="11365" width="15.90625" style="1275" hidden="1"/>
    <col min="11366" max="11371" width="16.08984375" style="1275" hidden="1"/>
    <col min="11372" max="11372" width="6.08984375" style="1275" hidden="1"/>
    <col min="11373" max="11373" width="3" style="1275" hidden="1"/>
    <col min="11374" max="11613" width="8.6328125" style="1275" hidden="1"/>
    <col min="11614" max="11619" width="14.90625" style="1275" hidden="1"/>
    <col min="11620" max="11621" width="15.90625" style="1275" hidden="1"/>
    <col min="11622" max="11627" width="16.08984375" style="1275" hidden="1"/>
    <col min="11628" max="11628" width="6.08984375" style="1275" hidden="1"/>
    <col min="11629" max="11629" width="3" style="1275" hidden="1"/>
    <col min="11630" max="11869" width="8.6328125" style="1275" hidden="1"/>
    <col min="11870" max="11875" width="14.90625" style="1275" hidden="1"/>
    <col min="11876" max="11877" width="15.90625" style="1275" hidden="1"/>
    <col min="11878" max="11883" width="16.08984375" style="1275" hidden="1"/>
    <col min="11884" max="11884" width="6.08984375" style="1275" hidden="1"/>
    <col min="11885" max="11885" width="3" style="1275" hidden="1"/>
    <col min="11886" max="12125" width="8.6328125" style="1275" hidden="1"/>
    <col min="12126" max="12131" width="14.90625" style="1275" hidden="1"/>
    <col min="12132" max="12133" width="15.90625" style="1275" hidden="1"/>
    <col min="12134" max="12139" width="16.08984375" style="1275" hidden="1"/>
    <col min="12140" max="12140" width="6.08984375" style="1275" hidden="1"/>
    <col min="12141" max="12141" width="3" style="1275" hidden="1"/>
    <col min="12142" max="12381" width="8.6328125" style="1275" hidden="1"/>
    <col min="12382" max="12387" width="14.90625" style="1275" hidden="1"/>
    <col min="12388" max="12389" width="15.90625" style="1275" hidden="1"/>
    <col min="12390" max="12395" width="16.08984375" style="1275" hidden="1"/>
    <col min="12396" max="12396" width="6.08984375" style="1275" hidden="1"/>
    <col min="12397" max="12397" width="3" style="1275" hidden="1"/>
    <col min="12398" max="12637" width="8.6328125" style="1275" hidden="1"/>
    <col min="12638" max="12643" width="14.90625" style="1275" hidden="1"/>
    <col min="12644" max="12645" width="15.90625" style="1275" hidden="1"/>
    <col min="12646" max="12651" width="16.08984375" style="1275" hidden="1"/>
    <col min="12652" max="12652" width="6.08984375" style="1275" hidden="1"/>
    <col min="12653" max="12653" width="3" style="1275" hidden="1"/>
    <col min="12654" max="12893" width="8.6328125" style="1275" hidden="1"/>
    <col min="12894" max="12899" width="14.90625" style="1275" hidden="1"/>
    <col min="12900" max="12901" width="15.90625" style="1275" hidden="1"/>
    <col min="12902" max="12907" width="16.08984375" style="1275" hidden="1"/>
    <col min="12908" max="12908" width="6.08984375" style="1275" hidden="1"/>
    <col min="12909" max="12909" width="3" style="1275" hidden="1"/>
    <col min="12910" max="13149" width="8.6328125" style="1275" hidden="1"/>
    <col min="13150" max="13155" width="14.90625" style="1275" hidden="1"/>
    <col min="13156" max="13157" width="15.90625" style="1275" hidden="1"/>
    <col min="13158" max="13163" width="16.08984375" style="1275" hidden="1"/>
    <col min="13164" max="13164" width="6.08984375" style="1275" hidden="1"/>
    <col min="13165" max="13165" width="3" style="1275" hidden="1"/>
    <col min="13166" max="13405" width="8.6328125" style="1275" hidden="1"/>
    <col min="13406" max="13411" width="14.90625" style="1275" hidden="1"/>
    <col min="13412" max="13413" width="15.90625" style="1275" hidden="1"/>
    <col min="13414" max="13419" width="16.08984375" style="1275" hidden="1"/>
    <col min="13420" max="13420" width="6.08984375" style="1275" hidden="1"/>
    <col min="13421" max="13421" width="3" style="1275" hidden="1"/>
    <col min="13422" max="13661" width="8.6328125" style="1275" hidden="1"/>
    <col min="13662" max="13667" width="14.90625" style="1275" hidden="1"/>
    <col min="13668" max="13669" width="15.90625" style="1275" hidden="1"/>
    <col min="13670" max="13675" width="16.08984375" style="1275" hidden="1"/>
    <col min="13676" max="13676" width="6.08984375" style="1275" hidden="1"/>
    <col min="13677" max="13677" width="3" style="1275" hidden="1"/>
    <col min="13678" max="13917" width="8.6328125" style="1275" hidden="1"/>
    <col min="13918" max="13923" width="14.90625" style="1275" hidden="1"/>
    <col min="13924" max="13925" width="15.90625" style="1275" hidden="1"/>
    <col min="13926" max="13931" width="16.08984375" style="1275" hidden="1"/>
    <col min="13932" max="13932" width="6.08984375" style="1275" hidden="1"/>
    <col min="13933" max="13933" width="3" style="1275" hidden="1"/>
    <col min="13934" max="14173" width="8.6328125" style="1275" hidden="1"/>
    <col min="14174" max="14179" width="14.90625" style="1275" hidden="1"/>
    <col min="14180" max="14181" width="15.90625" style="1275" hidden="1"/>
    <col min="14182" max="14187" width="16.08984375" style="1275" hidden="1"/>
    <col min="14188" max="14188" width="6.08984375" style="1275" hidden="1"/>
    <col min="14189" max="14189" width="3" style="1275" hidden="1"/>
    <col min="14190" max="14429" width="8.6328125" style="1275" hidden="1"/>
    <col min="14430" max="14435" width="14.90625" style="1275" hidden="1"/>
    <col min="14436" max="14437" width="15.90625" style="1275" hidden="1"/>
    <col min="14438" max="14443" width="16.08984375" style="1275" hidden="1"/>
    <col min="14444" max="14444" width="6.08984375" style="1275" hidden="1"/>
    <col min="14445" max="14445" width="3" style="1275" hidden="1"/>
    <col min="14446" max="14685" width="8.6328125" style="1275" hidden="1"/>
    <col min="14686" max="14691" width="14.90625" style="1275" hidden="1"/>
    <col min="14692" max="14693" width="15.90625" style="1275" hidden="1"/>
    <col min="14694" max="14699" width="16.08984375" style="1275" hidden="1"/>
    <col min="14700" max="14700" width="6.08984375" style="1275" hidden="1"/>
    <col min="14701" max="14701" width="3" style="1275" hidden="1"/>
    <col min="14702" max="14941" width="8.6328125" style="1275" hidden="1"/>
    <col min="14942" max="14947" width="14.90625" style="1275" hidden="1"/>
    <col min="14948" max="14949" width="15.90625" style="1275" hidden="1"/>
    <col min="14950" max="14955" width="16.08984375" style="1275" hidden="1"/>
    <col min="14956" max="14956" width="6.08984375" style="1275" hidden="1"/>
    <col min="14957" max="14957" width="3" style="1275" hidden="1"/>
    <col min="14958" max="15197" width="8.6328125" style="1275" hidden="1"/>
    <col min="15198" max="15203" width="14.90625" style="1275" hidden="1"/>
    <col min="15204" max="15205" width="15.90625" style="1275" hidden="1"/>
    <col min="15206" max="15211" width="16.08984375" style="1275" hidden="1"/>
    <col min="15212" max="15212" width="6.08984375" style="1275" hidden="1"/>
    <col min="15213" max="15213" width="3" style="1275" hidden="1"/>
    <col min="15214" max="15453" width="8.6328125" style="1275" hidden="1"/>
    <col min="15454" max="15459" width="14.90625" style="1275" hidden="1"/>
    <col min="15460" max="15461" width="15.90625" style="1275" hidden="1"/>
    <col min="15462" max="15467" width="16.08984375" style="1275" hidden="1"/>
    <col min="15468" max="15468" width="6.08984375" style="1275" hidden="1"/>
    <col min="15469" max="15469" width="3" style="1275" hidden="1"/>
    <col min="15470" max="15709" width="8.6328125" style="1275" hidden="1"/>
    <col min="15710" max="15715" width="14.90625" style="1275" hidden="1"/>
    <col min="15716" max="15717" width="15.90625" style="1275" hidden="1"/>
    <col min="15718" max="15723" width="16.08984375" style="1275" hidden="1"/>
    <col min="15724" max="15724" width="6.08984375" style="1275" hidden="1"/>
    <col min="15725" max="15725" width="3" style="1275" hidden="1"/>
    <col min="15726" max="15965" width="8.6328125" style="1275" hidden="1"/>
    <col min="15966" max="15971" width="14.90625" style="1275" hidden="1"/>
    <col min="15972" max="15973" width="15.90625" style="1275" hidden="1"/>
    <col min="15974" max="15979" width="16.08984375" style="1275" hidden="1"/>
    <col min="15980" max="15980" width="6.08984375" style="1275" hidden="1"/>
    <col min="15981" max="15981" width="3" style="1275" hidden="1"/>
    <col min="15982" max="16221" width="8.6328125" style="1275" hidden="1"/>
    <col min="16222" max="16227" width="14.90625" style="1275" hidden="1"/>
    <col min="16228" max="16229" width="15.90625" style="1275" hidden="1"/>
    <col min="16230" max="16235" width="16.08984375" style="1275" hidden="1"/>
    <col min="16236" max="16236" width="6.08984375" style="1275" hidden="1"/>
    <col min="16237" max="16237" width="3" style="1275" hidden="1"/>
    <col min="16238" max="16384" width="8.63281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621</v>
      </c>
    </row>
    <row r="11" spans="1:143" s="292" customFormat="1" ht="13"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621</v>
      </c>
    </row>
    <row r="13" spans="1:143" s="292" customFormat="1" ht="13"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5"/>
      <c r="DE19" s="1275"/>
    </row>
    <row r="20" spans="1:351" ht="13" x14ac:dyDescent="0.2">
      <c r="DD20" s="1275"/>
      <c r="DE20" s="1275"/>
    </row>
    <row r="21" spans="1:351" ht="16.5"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5" x14ac:dyDescent="0.2">
      <c r="B22" s="1282"/>
      <c r="MM22" s="1281"/>
    </row>
    <row r="23" spans="1:351" ht="13" x14ac:dyDescent="0.2">
      <c r="B23" s="1282"/>
    </row>
    <row r="24" spans="1:351" ht="13" x14ac:dyDescent="0.2">
      <c r="B24" s="1282"/>
    </row>
    <row r="25" spans="1:351" ht="13" x14ac:dyDescent="0.2">
      <c r="B25" s="1282"/>
    </row>
    <row r="26" spans="1:351" ht="13" x14ac:dyDescent="0.2">
      <c r="B26" s="1282"/>
    </row>
    <row r="27" spans="1:351" ht="13" x14ac:dyDescent="0.2">
      <c r="B27" s="1282"/>
    </row>
    <row r="28" spans="1:351" ht="13" x14ac:dyDescent="0.2">
      <c r="B28" s="1282"/>
    </row>
    <row r="29" spans="1:351" ht="13" x14ac:dyDescent="0.2">
      <c r="B29" s="1282"/>
    </row>
    <row r="30" spans="1:351" ht="13" x14ac:dyDescent="0.2">
      <c r="B30" s="1282"/>
    </row>
    <row r="31" spans="1:351" ht="13" x14ac:dyDescent="0.2">
      <c r="B31" s="1282"/>
    </row>
    <row r="32" spans="1:351" ht="13" x14ac:dyDescent="0.2">
      <c r="B32" s="1282"/>
    </row>
    <row r="33" spans="2:109" ht="13" x14ac:dyDescent="0.2">
      <c r="B33" s="1282"/>
    </row>
    <row r="34" spans="2:109" ht="13" x14ac:dyDescent="0.2">
      <c r="B34" s="1282"/>
    </row>
    <row r="35" spans="2:109" ht="13" x14ac:dyDescent="0.2">
      <c r="B35" s="1282"/>
    </row>
    <row r="36" spans="2:109" ht="13" x14ac:dyDescent="0.2">
      <c r="B36" s="1282"/>
    </row>
    <row r="37" spans="2:109" ht="13" x14ac:dyDescent="0.2">
      <c r="B37" s="1282"/>
    </row>
    <row r="38" spans="2:109" ht="13" x14ac:dyDescent="0.2">
      <c r="B38" s="1282"/>
    </row>
    <row r="39" spans="2:109" ht="13"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 x14ac:dyDescent="0.2">
      <c r="B40" s="1287"/>
      <c r="DD40" s="1287"/>
      <c r="DE40" s="1275"/>
    </row>
    <row r="41" spans="2:109" ht="16.5" x14ac:dyDescent="0.2">
      <c r="B41" s="1288" t="s">
        <v>622</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 x14ac:dyDescent="0.2">
      <c r="B42" s="1282"/>
      <c r="G42" s="1289"/>
      <c r="I42" s="1290"/>
      <c r="J42" s="1290"/>
      <c r="K42" s="1290"/>
      <c r="AM42" s="1289"/>
      <c r="AN42" s="1289" t="s">
        <v>623</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624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 x14ac:dyDescent="0.2">
      <c r="B49" s="1282"/>
      <c r="AN49" s="1275" t="s">
        <v>625</v>
      </c>
    </row>
    <row r="50" spans="1:109" ht="13"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571</v>
      </c>
      <c r="BQ50" s="1307"/>
      <c r="BR50" s="1307"/>
      <c r="BS50" s="1307"/>
      <c r="BT50" s="1307"/>
      <c r="BU50" s="1307"/>
      <c r="BV50" s="1307"/>
      <c r="BW50" s="1307"/>
      <c r="BX50" s="1307" t="s">
        <v>572</v>
      </c>
      <c r="BY50" s="1307"/>
      <c r="BZ50" s="1307"/>
      <c r="CA50" s="1307"/>
      <c r="CB50" s="1307"/>
      <c r="CC50" s="1307"/>
      <c r="CD50" s="1307"/>
      <c r="CE50" s="1307"/>
      <c r="CF50" s="1307" t="s">
        <v>573</v>
      </c>
      <c r="CG50" s="1307"/>
      <c r="CH50" s="1307"/>
      <c r="CI50" s="1307"/>
      <c r="CJ50" s="1307"/>
      <c r="CK50" s="1307"/>
      <c r="CL50" s="1307"/>
      <c r="CM50" s="1307"/>
      <c r="CN50" s="1307" t="s">
        <v>574</v>
      </c>
      <c r="CO50" s="1307"/>
      <c r="CP50" s="1307"/>
      <c r="CQ50" s="1307"/>
      <c r="CR50" s="1307"/>
      <c r="CS50" s="1307"/>
      <c r="CT50" s="1307"/>
      <c r="CU50" s="1307"/>
      <c r="CV50" s="1307" t="s">
        <v>575</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626</v>
      </c>
      <c r="AO51" s="1311"/>
      <c r="AP51" s="1311"/>
      <c r="AQ51" s="1311"/>
      <c r="AR51" s="1311"/>
      <c r="AS51" s="1311"/>
      <c r="AT51" s="1311"/>
      <c r="AU51" s="1311"/>
      <c r="AV51" s="1311"/>
      <c r="AW51" s="1311"/>
      <c r="AX51" s="1311"/>
      <c r="AY51" s="1311"/>
      <c r="AZ51" s="1311"/>
      <c r="BA51" s="1311"/>
      <c r="BB51" s="1311" t="s">
        <v>627</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628</v>
      </c>
      <c r="BC53" s="1311"/>
      <c r="BD53" s="1311"/>
      <c r="BE53" s="1311"/>
      <c r="BF53" s="1311"/>
      <c r="BG53" s="1311"/>
      <c r="BH53" s="1311"/>
      <c r="BI53" s="1311"/>
      <c r="BJ53" s="1311"/>
      <c r="BK53" s="1311"/>
      <c r="BL53" s="1311"/>
      <c r="BM53" s="1311"/>
      <c r="BN53" s="1311"/>
      <c r="BO53" s="1311"/>
      <c r="BP53" s="1312">
        <v>76.3</v>
      </c>
      <c r="BQ53" s="1312"/>
      <c r="BR53" s="1312"/>
      <c r="BS53" s="1312"/>
      <c r="BT53" s="1312"/>
      <c r="BU53" s="1312"/>
      <c r="BV53" s="1312"/>
      <c r="BW53" s="1312"/>
      <c r="BX53" s="1312">
        <v>77.099999999999994</v>
      </c>
      <c r="BY53" s="1312"/>
      <c r="BZ53" s="1312"/>
      <c r="CA53" s="1312"/>
      <c r="CB53" s="1312"/>
      <c r="CC53" s="1312"/>
      <c r="CD53" s="1312"/>
      <c r="CE53" s="1312"/>
      <c r="CF53" s="1312">
        <v>78.3</v>
      </c>
      <c r="CG53" s="1312"/>
      <c r="CH53" s="1312"/>
      <c r="CI53" s="1312"/>
      <c r="CJ53" s="1312"/>
      <c r="CK53" s="1312"/>
      <c r="CL53" s="1312"/>
      <c r="CM53" s="1312"/>
      <c r="CN53" s="1312">
        <v>78.099999999999994</v>
      </c>
      <c r="CO53" s="1312"/>
      <c r="CP53" s="1312"/>
      <c r="CQ53" s="1312"/>
      <c r="CR53" s="1312"/>
      <c r="CS53" s="1312"/>
      <c r="CT53" s="1312"/>
      <c r="CU53" s="1312"/>
      <c r="CV53" s="1312">
        <v>78.400000000000006</v>
      </c>
      <c r="CW53" s="1312"/>
      <c r="CX53" s="1312"/>
      <c r="CY53" s="1312"/>
      <c r="CZ53" s="1312"/>
      <c r="DA53" s="1312"/>
      <c r="DB53" s="1312"/>
      <c r="DC53" s="1312"/>
    </row>
    <row r="54" spans="1:109" ht="13"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1290"/>
      <c r="B55" s="1282"/>
      <c r="G55" s="1301"/>
      <c r="H55" s="1301"/>
      <c r="I55" s="1301"/>
      <c r="J55" s="1301"/>
      <c r="K55" s="1310"/>
      <c r="L55" s="1310"/>
      <c r="M55" s="1310"/>
      <c r="N55" s="1310"/>
      <c r="AN55" s="1307" t="s">
        <v>629</v>
      </c>
      <c r="AO55" s="1307"/>
      <c r="AP55" s="1307"/>
      <c r="AQ55" s="1307"/>
      <c r="AR55" s="1307"/>
      <c r="AS55" s="1307"/>
      <c r="AT55" s="1307"/>
      <c r="AU55" s="1307"/>
      <c r="AV55" s="1307"/>
      <c r="AW55" s="1307"/>
      <c r="AX55" s="1307"/>
      <c r="AY55" s="1307"/>
      <c r="AZ55" s="1307"/>
      <c r="BA55" s="1307"/>
      <c r="BB55" s="1311" t="s">
        <v>627</v>
      </c>
      <c r="BC55" s="1311"/>
      <c r="BD55" s="1311"/>
      <c r="BE55" s="1311"/>
      <c r="BF55" s="1311"/>
      <c r="BG55" s="1311"/>
      <c r="BH55" s="1311"/>
      <c r="BI55" s="1311"/>
      <c r="BJ55" s="1311"/>
      <c r="BK55" s="1311"/>
      <c r="BL55" s="1311"/>
      <c r="BM55" s="1311"/>
      <c r="BN55" s="1311"/>
      <c r="BO55" s="1311"/>
      <c r="BP55" s="1312">
        <v>36.6</v>
      </c>
      <c r="BQ55" s="1312"/>
      <c r="BR55" s="1312"/>
      <c r="BS55" s="1312"/>
      <c r="BT55" s="1312"/>
      <c r="BU55" s="1312"/>
      <c r="BV55" s="1312"/>
      <c r="BW55" s="1312"/>
      <c r="BX55" s="1312">
        <v>37.700000000000003</v>
      </c>
      <c r="BY55" s="1312"/>
      <c r="BZ55" s="1312"/>
      <c r="CA55" s="1312"/>
      <c r="CB55" s="1312"/>
      <c r="CC55" s="1312"/>
      <c r="CD55" s="1312"/>
      <c r="CE55" s="1312"/>
      <c r="CF55" s="1312">
        <v>37.9</v>
      </c>
      <c r="CG55" s="1312"/>
      <c r="CH55" s="1312"/>
      <c r="CI55" s="1312"/>
      <c r="CJ55" s="1312"/>
      <c r="CK55" s="1312"/>
      <c r="CL55" s="1312"/>
      <c r="CM55" s="1312"/>
      <c r="CN55" s="1312">
        <v>38.700000000000003</v>
      </c>
      <c r="CO55" s="1312"/>
      <c r="CP55" s="1312"/>
      <c r="CQ55" s="1312"/>
      <c r="CR55" s="1312"/>
      <c r="CS55" s="1312"/>
      <c r="CT55" s="1312"/>
      <c r="CU55" s="1312"/>
      <c r="CV55" s="1312">
        <v>32.5</v>
      </c>
      <c r="CW55" s="1312"/>
      <c r="CX55" s="1312"/>
      <c r="CY55" s="1312"/>
      <c r="CZ55" s="1312"/>
      <c r="DA55" s="1312"/>
      <c r="DB55" s="1312"/>
      <c r="DC55" s="1312"/>
    </row>
    <row r="56" spans="1:109" ht="13"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628</v>
      </c>
      <c r="BC57" s="1311"/>
      <c r="BD57" s="1311"/>
      <c r="BE57" s="1311"/>
      <c r="BF57" s="1311"/>
      <c r="BG57" s="1311"/>
      <c r="BH57" s="1311"/>
      <c r="BI57" s="1311"/>
      <c r="BJ57" s="1311"/>
      <c r="BK57" s="1311"/>
      <c r="BL57" s="1311"/>
      <c r="BM57" s="1311"/>
      <c r="BN57" s="1311"/>
      <c r="BO57" s="1311"/>
      <c r="BP57" s="1312">
        <v>58.8</v>
      </c>
      <c r="BQ57" s="1312"/>
      <c r="BR57" s="1312"/>
      <c r="BS57" s="1312"/>
      <c r="BT57" s="1312"/>
      <c r="BU57" s="1312"/>
      <c r="BV57" s="1312"/>
      <c r="BW57" s="1312"/>
      <c r="BX57" s="1312">
        <v>59.4</v>
      </c>
      <c r="BY57" s="1312"/>
      <c r="BZ57" s="1312"/>
      <c r="CA57" s="1312"/>
      <c r="CB57" s="1312"/>
      <c r="CC57" s="1312"/>
      <c r="CD57" s="1312"/>
      <c r="CE57" s="1312"/>
      <c r="CF57" s="1312">
        <v>60.7</v>
      </c>
      <c r="CG57" s="1312"/>
      <c r="CH57" s="1312"/>
      <c r="CI57" s="1312"/>
      <c r="CJ57" s="1312"/>
      <c r="CK57" s="1312"/>
      <c r="CL57" s="1312"/>
      <c r="CM57" s="1312"/>
      <c r="CN57" s="1312">
        <v>61.3</v>
      </c>
      <c r="CO57" s="1312"/>
      <c r="CP57" s="1312"/>
      <c r="CQ57" s="1312"/>
      <c r="CR57" s="1312"/>
      <c r="CS57" s="1312"/>
      <c r="CT57" s="1312"/>
      <c r="CU57" s="1312"/>
      <c r="CV57" s="1312">
        <v>62.5</v>
      </c>
      <c r="CW57" s="1312"/>
      <c r="CX57" s="1312"/>
      <c r="CY57" s="1312"/>
      <c r="CZ57" s="1312"/>
      <c r="DA57" s="1312"/>
      <c r="DB57" s="1312"/>
      <c r="DC57" s="1312"/>
      <c r="DD57" s="1315"/>
      <c r="DE57" s="1313"/>
    </row>
    <row r="58" spans="1:109" s="1290" customFormat="1" ht="13"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5" x14ac:dyDescent="0.2">
      <c r="B63" s="1321" t="s">
        <v>630</v>
      </c>
    </row>
    <row r="64" spans="1:109" ht="13" x14ac:dyDescent="0.2">
      <c r="B64" s="1282"/>
      <c r="G64" s="1289"/>
      <c r="I64" s="1322"/>
      <c r="J64" s="1322"/>
      <c r="K64" s="1322"/>
      <c r="L64" s="1322"/>
      <c r="M64" s="1322"/>
      <c r="N64" s="1323"/>
      <c r="AM64" s="1289"/>
      <c r="AN64" s="1289" t="s">
        <v>623</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 x14ac:dyDescent="0.2">
      <c r="B65" s="1282"/>
      <c r="AN65" s="1291" t="s">
        <v>631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 x14ac:dyDescent="0.2">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ht="13" x14ac:dyDescent="0.2">
      <c r="B71" s="1282"/>
      <c r="G71" s="1327"/>
      <c r="I71" s="1328"/>
      <c r="J71" s="1325"/>
      <c r="K71" s="1325"/>
      <c r="L71" s="1326"/>
      <c r="M71" s="1325"/>
      <c r="N71" s="1326"/>
      <c r="AM71" s="1327"/>
      <c r="AN71" s="1275" t="s">
        <v>625</v>
      </c>
    </row>
    <row r="72" spans="2:107" ht="13"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571</v>
      </c>
      <c r="BQ72" s="1307"/>
      <c r="BR72" s="1307"/>
      <c r="BS72" s="1307"/>
      <c r="BT72" s="1307"/>
      <c r="BU72" s="1307"/>
      <c r="BV72" s="1307"/>
      <c r="BW72" s="1307"/>
      <c r="BX72" s="1307" t="s">
        <v>572</v>
      </c>
      <c r="BY72" s="1307"/>
      <c r="BZ72" s="1307"/>
      <c r="CA72" s="1307"/>
      <c r="CB72" s="1307"/>
      <c r="CC72" s="1307"/>
      <c r="CD72" s="1307"/>
      <c r="CE72" s="1307"/>
      <c r="CF72" s="1307" t="s">
        <v>573</v>
      </c>
      <c r="CG72" s="1307"/>
      <c r="CH72" s="1307"/>
      <c r="CI72" s="1307"/>
      <c r="CJ72" s="1307"/>
      <c r="CK72" s="1307"/>
      <c r="CL72" s="1307"/>
      <c r="CM72" s="1307"/>
      <c r="CN72" s="1307" t="s">
        <v>574</v>
      </c>
      <c r="CO72" s="1307"/>
      <c r="CP72" s="1307"/>
      <c r="CQ72" s="1307"/>
      <c r="CR72" s="1307"/>
      <c r="CS72" s="1307"/>
      <c r="CT72" s="1307"/>
      <c r="CU72" s="1307"/>
      <c r="CV72" s="1307" t="s">
        <v>575</v>
      </c>
      <c r="CW72" s="1307"/>
      <c r="CX72" s="1307"/>
      <c r="CY72" s="1307"/>
      <c r="CZ72" s="1307"/>
      <c r="DA72" s="1307"/>
      <c r="DB72" s="1307"/>
      <c r="DC72" s="1307"/>
    </row>
    <row r="73" spans="2:107" ht="13" x14ac:dyDescent="0.2">
      <c r="B73" s="1282"/>
      <c r="G73" s="1308"/>
      <c r="H73" s="1308"/>
      <c r="I73" s="1308"/>
      <c r="J73" s="1308"/>
      <c r="K73" s="1329"/>
      <c r="L73" s="1329"/>
      <c r="M73" s="1329"/>
      <c r="N73" s="1329"/>
      <c r="AM73" s="1300"/>
      <c r="AN73" s="1311" t="s">
        <v>626</v>
      </c>
      <c r="AO73" s="1311"/>
      <c r="AP73" s="1311"/>
      <c r="AQ73" s="1311"/>
      <c r="AR73" s="1311"/>
      <c r="AS73" s="1311"/>
      <c r="AT73" s="1311"/>
      <c r="AU73" s="1311"/>
      <c r="AV73" s="1311"/>
      <c r="AW73" s="1311"/>
      <c r="AX73" s="1311"/>
      <c r="AY73" s="1311"/>
      <c r="AZ73" s="1311"/>
      <c r="BA73" s="1311"/>
      <c r="BB73" s="1311" t="s">
        <v>627</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 x14ac:dyDescent="0.2">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632</v>
      </c>
      <c r="BC75" s="1311"/>
      <c r="BD75" s="1311"/>
      <c r="BE75" s="1311"/>
      <c r="BF75" s="1311"/>
      <c r="BG75" s="1311"/>
      <c r="BH75" s="1311"/>
      <c r="BI75" s="1311"/>
      <c r="BJ75" s="1311"/>
      <c r="BK75" s="1311"/>
      <c r="BL75" s="1311"/>
      <c r="BM75" s="1311"/>
      <c r="BN75" s="1311"/>
      <c r="BO75" s="1311"/>
      <c r="BP75" s="1312">
        <v>5.5</v>
      </c>
      <c r="BQ75" s="1312"/>
      <c r="BR75" s="1312"/>
      <c r="BS75" s="1312"/>
      <c r="BT75" s="1312"/>
      <c r="BU75" s="1312"/>
      <c r="BV75" s="1312"/>
      <c r="BW75" s="1312"/>
      <c r="BX75" s="1312">
        <v>5</v>
      </c>
      <c r="BY75" s="1312"/>
      <c r="BZ75" s="1312"/>
      <c r="CA75" s="1312"/>
      <c r="CB75" s="1312"/>
      <c r="CC75" s="1312"/>
      <c r="CD75" s="1312"/>
      <c r="CE75" s="1312"/>
      <c r="CF75" s="1312">
        <v>5.0999999999999996</v>
      </c>
      <c r="CG75" s="1312"/>
      <c r="CH75" s="1312"/>
      <c r="CI75" s="1312"/>
      <c r="CJ75" s="1312"/>
      <c r="CK75" s="1312"/>
      <c r="CL75" s="1312"/>
      <c r="CM75" s="1312"/>
      <c r="CN75" s="1312">
        <v>5.0999999999999996</v>
      </c>
      <c r="CO75" s="1312"/>
      <c r="CP75" s="1312"/>
      <c r="CQ75" s="1312"/>
      <c r="CR75" s="1312"/>
      <c r="CS75" s="1312"/>
      <c r="CT75" s="1312"/>
      <c r="CU75" s="1312"/>
      <c r="CV75" s="1312">
        <v>5.5</v>
      </c>
      <c r="CW75" s="1312"/>
      <c r="CX75" s="1312"/>
      <c r="CY75" s="1312"/>
      <c r="CZ75" s="1312"/>
      <c r="DA75" s="1312"/>
      <c r="DB75" s="1312"/>
      <c r="DC75" s="1312"/>
    </row>
    <row r="76" spans="2:107" ht="13"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1282"/>
      <c r="G77" s="1301"/>
      <c r="H77" s="1301"/>
      <c r="I77" s="1301"/>
      <c r="J77" s="1301"/>
      <c r="K77" s="1329"/>
      <c r="L77" s="1329"/>
      <c r="M77" s="1329"/>
      <c r="N77" s="1329"/>
      <c r="AN77" s="1307" t="s">
        <v>629</v>
      </c>
      <c r="AO77" s="1307"/>
      <c r="AP77" s="1307"/>
      <c r="AQ77" s="1307"/>
      <c r="AR77" s="1307"/>
      <c r="AS77" s="1307"/>
      <c r="AT77" s="1307"/>
      <c r="AU77" s="1307"/>
      <c r="AV77" s="1307"/>
      <c r="AW77" s="1307"/>
      <c r="AX77" s="1307"/>
      <c r="AY77" s="1307"/>
      <c r="AZ77" s="1307"/>
      <c r="BA77" s="1307"/>
      <c r="BB77" s="1311" t="s">
        <v>627</v>
      </c>
      <c r="BC77" s="1311"/>
      <c r="BD77" s="1311"/>
      <c r="BE77" s="1311"/>
      <c r="BF77" s="1311"/>
      <c r="BG77" s="1311"/>
      <c r="BH77" s="1311"/>
      <c r="BI77" s="1311"/>
      <c r="BJ77" s="1311"/>
      <c r="BK77" s="1311"/>
      <c r="BL77" s="1311"/>
      <c r="BM77" s="1311"/>
      <c r="BN77" s="1311"/>
      <c r="BO77" s="1311"/>
      <c r="BP77" s="1312">
        <v>36.6</v>
      </c>
      <c r="BQ77" s="1312"/>
      <c r="BR77" s="1312"/>
      <c r="BS77" s="1312"/>
      <c r="BT77" s="1312"/>
      <c r="BU77" s="1312"/>
      <c r="BV77" s="1312"/>
      <c r="BW77" s="1312"/>
      <c r="BX77" s="1312">
        <v>37.700000000000003</v>
      </c>
      <c r="BY77" s="1312"/>
      <c r="BZ77" s="1312"/>
      <c r="CA77" s="1312"/>
      <c r="CB77" s="1312"/>
      <c r="CC77" s="1312"/>
      <c r="CD77" s="1312"/>
      <c r="CE77" s="1312"/>
      <c r="CF77" s="1312">
        <v>37.9</v>
      </c>
      <c r="CG77" s="1312"/>
      <c r="CH77" s="1312"/>
      <c r="CI77" s="1312"/>
      <c r="CJ77" s="1312"/>
      <c r="CK77" s="1312"/>
      <c r="CL77" s="1312"/>
      <c r="CM77" s="1312"/>
      <c r="CN77" s="1312">
        <v>38.700000000000003</v>
      </c>
      <c r="CO77" s="1312"/>
      <c r="CP77" s="1312"/>
      <c r="CQ77" s="1312"/>
      <c r="CR77" s="1312"/>
      <c r="CS77" s="1312"/>
      <c r="CT77" s="1312"/>
      <c r="CU77" s="1312"/>
      <c r="CV77" s="1312">
        <v>32.5</v>
      </c>
      <c r="CW77" s="1312"/>
      <c r="CX77" s="1312"/>
      <c r="CY77" s="1312"/>
      <c r="CZ77" s="1312"/>
      <c r="DA77" s="1312"/>
      <c r="DB77" s="1312"/>
      <c r="DC77" s="1312"/>
    </row>
    <row r="78" spans="2:107" ht="13" x14ac:dyDescent="0.2">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632</v>
      </c>
      <c r="BC79" s="1311"/>
      <c r="BD79" s="1311"/>
      <c r="BE79" s="1311"/>
      <c r="BF79" s="1311"/>
      <c r="BG79" s="1311"/>
      <c r="BH79" s="1311"/>
      <c r="BI79" s="1311"/>
      <c r="BJ79" s="1311"/>
      <c r="BK79" s="1311"/>
      <c r="BL79" s="1311"/>
      <c r="BM79" s="1311"/>
      <c r="BN79" s="1311"/>
      <c r="BO79" s="1311"/>
      <c r="BP79" s="1312">
        <v>9.1999999999999993</v>
      </c>
      <c r="BQ79" s="1312"/>
      <c r="BR79" s="1312"/>
      <c r="BS79" s="1312"/>
      <c r="BT79" s="1312"/>
      <c r="BU79" s="1312"/>
      <c r="BV79" s="1312"/>
      <c r="BW79" s="1312"/>
      <c r="BX79" s="1312">
        <v>8.9</v>
      </c>
      <c r="BY79" s="1312"/>
      <c r="BZ79" s="1312"/>
      <c r="CA79" s="1312"/>
      <c r="CB79" s="1312"/>
      <c r="CC79" s="1312"/>
      <c r="CD79" s="1312"/>
      <c r="CE79" s="1312"/>
      <c r="CF79" s="1312">
        <v>8.6999999999999993</v>
      </c>
      <c r="CG79" s="1312"/>
      <c r="CH79" s="1312"/>
      <c r="CI79" s="1312"/>
      <c r="CJ79" s="1312"/>
      <c r="CK79" s="1312"/>
      <c r="CL79" s="1312"/>
      <c r="CM79" s="1312"/>
      <c r="CN79" s="1312">
        <v>8.8000000000000007</v>
      </c>
      <c r="CO79" s="1312"/>
      <c r="CP79" s="1312"/>
      <c r="CQ79" s="1312"/>
      <c r="CR79" s="1312"/>
      <c r="CS79" s="1312"/>
      <c r="CT79" s="1312"/>
      <c r="CU79" s="1312"/>
      <c r="CV79" s="1312">
        <v>8.6999999999999993</v>
      </c>
      <c r="CW79" s="1312"/>
      <c r="CX79" s="1312"/>
      <c r="CY79" s="1312"/>
      <c r="CZ79" s="1312"/>
      <c r="DA79" s="1312"/>
      <c r="DB79" s="1312"/>
      <c r="DC79" s="1312"/>
    </row>
    <row r="80" spans="2:107" ht="13" x14ac:dyDescent="0.2">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1282"/>
    </row>
    <row r="82" spans="2:109" ht="16.5" x14ac:dyDescent="0.2">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ht="13"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 x14ac:dyDescent="0.2">
      <c r="DD84" s="1275"/>
      <c r="DE84" s="1275"/>
    </row>
    <row r="85" spans="2:109" ht="13" x14ac:dyDescent="0.2">
      <c r="DD85" s="1275"/>
      <c r="DE85" s="1275"/>
    </row>
    <row r="86" spans="2:109" ht="13" hidden="1" x14ac:dyDescent="0.2">
      <c r="DD86" s="1275"/>
      <c r="DE86" s="1275"/>
    </row>
    <row r="87" spans="2:109" ht="13" hidden="1" x14ac:dyDescent="0.2">
      <c r="K87" s="1332"/>
      <c r="AQ87" s="1332"/>
      <c r="BC87" s="1332"/>
      <c r="BO87" s="1332"/>
      <c r="CA87" s="1332"/>
      <c r="CM87" s="1332"/>
      <c r="CY87" s="1332"/>
      <c r="DD87" s="1275"/>
      <c r="DE87" s="1275"/>
    </row>
    <row r="88" spans="2:109" ht="13" hidden="1" x14ac:dyDescent="0.2">
      <c r="DD88" s="1275"/>
      <c r="DE88" s="1275"/>
    </row>
    <row r="89" spans="2:109" ht="13" hidden="1" x14ac:dyDescent="0.2">
      <c r="DD89" s="1275"/>
      <c r="DE89" s="1275"/>
    </row>
    <row r="90" spans="2:109" ht="13" hidden="1" x14ac:dyDescent="0.2">
      <c r="DD90" s="1275"/>
      <c r="DE90" s="1275"/>
    </row>
    <row r="91" spans="2:109" ht="13"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Yp2M63OBeTF1H7/p92Mk3GqzX/8H7aH2TAYIb8sma3qrbbkqvtpW06W7a7iXwfgpb6/8sQFIE4BJVM00pLrGJw==" saltValue="BPLq5TLccpS/vMawpUw6c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66083-3D6C-4C11-821A-EC2C023A1F08}">
  <sheetPr>
    <pageSetUpPr fitToPage="1"/>
  </sheetPr>
  <dimension ref="A1:DR125"/>
  <sheetViews>
    <sheetView showGridLines="0" zoomScale="85" zoomScaleNormal="85" zoomScaleSheetLayoutView="70" workbookViewId="0">
      <selection activeCell="BX57" sqref="BX57:CE58"/>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518</v>
      </c>
    </row>
  </sheetData>
  <sheetProtection algorithmName="SHA-512" hashValue="hjVm2YiUhVFMyav4JbIn4NnX8C7BRuChksRxp9X28U+g8c/Ez4eVThd6V/wpxx3IKEn5MDgVj1+u66WxF0tE8w==" saltValue="NDPAZEYg52MIdjg/75E3zQ==" spinCount="100000" sheet="1" objects="1" scenarios="1"/>
  <dataConsolidate/>
  <phoneticPr fontId="2"/>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F9291-9F5C-46BD-A6D6-6337E1546034}">
  <sheetPr>
    <pageSetUpPr fitToPage="1"/>
  </sheetPr>
  <dimension ref="A1:DR125"/>
  <sheetViews>
    <sheetView showGridLines="0" topLeftCell="A88" zoomScaleNormal="100" zoomScaleSheetLayoutView="55" workbookViewId="0">
      <selection activeCell="BX57" sqref="BX57:CE58"/>
    </sheetView>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518</v>
      </c>
    </row>
  </sheetData>
  <sheetProtection algorithmName="SHA-512" hashValue="bwNOT2+2kYCeOyo3GeCJZqTyCwoRJMgvtnXN8Ud+EtswfBNCNbfgM0tH3sZrxLDML5gAMKkg0NBPgrb6wtrccA==" saltValue="LBza4ewF29PJFeJlJGuEdA==" spinCount="100000" sheet="1" objects="1" scenarios="1"/>
  <dataConsolidate/>
  <phoneticPr fontId="2"/>
  <printOptions horizontalCentered="1" verticalCentered="1"/>
  <pageMargins left="0" right="0" top="0.19685039370078741" bottom="0" header="0.39370078740157483" footer="0"/>
  <pageSetup paperSize="8" scale="49"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568</v>
      </c>
      <c r="G2" s="157"/>
      <c r="H2" s="158"/>
    </row>
    <row r="3" spans="1:8" x14ac:dyDescent="0.2">
      <c r="A3" s="154" t="s">
        <v>561</v>
      </c>
      <c r="B3" s="159"/>
      <c r="C3" s="160"/>
      <c r="D3" s="161">
        <v>34037</v>
      </c>
      <c r="E3" s="162"/>
      <c r="F3" s="163">
        <v>66954</v>
      </c>
      <c r="G3" s="164"/>
      <c r="H3" s="165"/>
    </row>
    <row r="4" spans="1:8" x14ac:dyDescent="0.2">
      <c r="A4" s="166"/>
      <c r="B4" s="167"/>
      <c r="C4" s="168"/>
      <c r="D4" s="169">
        <v>26736</v>
      </c>
      <c r="E4" s="170"/>
      <c r="F4" s="171">
        <v>37305</v>
      </c>
      <c r="G4" s="172"/>
      <c r="H4" s="173"/>
    </row>
    <row r="5" spans="1:8" x14ac:dyDescent="0.2">
      <c r="A5" s="154" t="s">
        <v>563</v>
      </c>
      <c r="B5" s="159"/>
      <c r="C5" s="160"/>
      <c r="D5" s="161">
        <v>33654</v>
      </c>
      <c r="E5" s="162"/>
      <c r="F5" s="163">
        <v>72656</v>
      </c>
      <c r="G5" s="164"/>
      <c r="H5" s="165"/>
    </row>
    <row r="6" spans="1:8" x14ac:dyDescent="0.2">
      <c r="A6" s="166"/>
      <c r="B6" s="167"/>
      <c r="C6" s="168"/>
      <c r="D6" s="169">
        <v>28139</v>
      </c>
      <c r="E6" s="170"/>
      <c r="F6" s="171">
        <v>36448</v>
      </c>
      <c r="G6" s="172"/>
      <c r="H6" s="173"/>
    </row>
    <row r="7" spans="1:8" x14ac:dyDescent="0.2">
      <c r="A7" s="154" t="s">
        <v>564</v>
      </c>
      <c r="B7" s="159"/>
      <c r="C7" s="160"/>
      <c r="D7" s="161">
        <v>25419</v>
      </c>
      <c r="E7" s="162"/>
      <c r="F7" s="163">
        <v>65080</v>
      </c>
      <c r="G7" s="164"/>
      <c r="H7" s="165"/>
    </row>
    <row r="8" spans="1:8" x14ac:dyDescent="0.2">
      <c r="A8" s="166"/>
      <c r="B8" s="167"/>
      <c r="C8" s="168"/>
      <c r="D8" s="169">
        <v>22777</v>
      </c>
      <c r="E8" s="170"/>
      <c r="F8" s="171">
        <v>38201</v>
      </c>
      <c r="G8" s="172"/>
      <c r="H8" s="173"/>
    </row>
    <row r="9" spans="1:8" x14ac:dyDescent="0.2">
      <c r="A9" s="154" t="s">
        <v>565</v>
      </c>
      <c r="B9" s="159"/>
      <c r="C9" s="160"/>
      <c r="D9" s="161">
        <v>76130</v>
      </c>
      <c r="E9" s="162"/>
      <c r="F9" s="163">
        <v>79288</v>
      </c>
      <c r="G9" s="164"/>
      <c r="H9" s="165"/>
    </row>
    <row r="10" spans="1:8" x14ac:dyDescent="0.2">
      <c r="A10" s="166"/>
      <c r="B10" s="167"/>
      <c r="C10" s="168"/>
      <c r="D10" s="169">
        <v>41153</v>
      </c>
      <c r="E10" s="170"/>
      <c r="F10" s="171">
        <v>41870</v>
      </c>
      <c r="G10" s="172"/>
      <c r="H10" s="173"/>
    </row>
    <row r="11" spans="1:8" x14ac:dyDescent="0.2">
      <c r="A11" s="154" t="s">
        <v>566</v>
      </c>
      <c r="B11" s="159"/>
      <c r="C11" s="160"/>
      <c r="D11" s="161">
        <v>55191</v>
      </c>
      <c r="E11" s="162"/>
      <c r="F11" s="163">
        <v>84962</v>
      </c>
      <c r="G11" s="164"/>
      <c r="H11" s="165"/>
    </row>
    <row r="12" spans="1:8" x14ac:dyDescent="0.2">
      <c r="A12" s="166"/>
      <c r="B12" s="167"/>
      <c r="C12" s="174"/>
      <c r="D12" s="169">
        <v>48800</v>
      </c>
      <c r="E12" s="170"/>
      <c r="F12" s="171">
        <v>42793</v>
      </c>
      <c r="G12" s="172"/>
      <c r="H12" s="173"/>
    </row>
    <row r="13" spans="1:8" x14ac:dyDescent="0.2">
      <c r="A13" s="154"/>
      <c r="B13" s="159"/>
      <c r="C13" s="175"/>
      <c r="D13" s="176">
        <v>44886</v>
      </c>
      <c r="E13" s="177"/>
      <c r="F13" s="178">
        <v>73788</v>
      </c>
      <c r="G13" s="179"/>
      <c r="H13" s="165"/>
    </row>
    <row r="14" spans="1:8" x14ac:dyDescent="0.2">
      <c r="A14" s="166"/>
      <c r="B14" s="167"/>
      <c r="C14" s="168"/>
      <c r="D14" s="169">
        <v>33521</v>
      </c>
      <c r="E14" s="170"/>
      <c r="F14" s="171">
        <v>39323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7.69</v>
      </c>
      <c r="C19" s="180">
        <f>ROUND(VALUE(SUBSTITUTE(実質収支比率等に係る経年分析!G$48,"▲","-")),2)</f>
        <v>9.56</v>
      </c>
      <c r="D19" s="180">
        <f>ROUND(VALUE(SUBSTITUTE(実質収支比率等に係る経年分析!H$48,"▲","-")),2)</f>
        <v>7.3</v>
      </c>
      <c r="E19" s="180">
        <f>ROUND(VALUE(SUBSTITUTE(実質収支比率等に係る経年分析!I$48,"▲","-")),2)</f>
        <v>9.92</v>
      </c>
      <c r="F19" s="180">
        <f>ROUND(VALUE(SUBSTITUTE(実質収支比率等に係る経年分析!J$48,"▲","-")),2)</f>
        <v>8.7100000000000009</v>
      </c>
    </row>
    <row r="20" spans="1:11" x14ac:dyDescent="0.2">
      <c r="A20" s="180" t="s">
        <v>55</v>
      </c>
      <c r="B20" s="180">
        <f>ROUND(VALUE(SUBSTITUTE(実質収支比率等に係る経年分析!F$47,"▲","-")),2)</f>
        <v>17.77</v>
      </c>
      <c r="C20" s="180">
        <f>ROUND(VALUE(SUBSTITUTE(実質収支比率等に係る経年分析!G$47,"▲","-")),2)</f>
        <v>19.13</v>
      </c>
      <c r="D20" s="180">
        <f>ROUND(VALUE(SUBSTITUTE(実質収支比率等に係る経年分析!H$47,"▲","-")),2)</f>
        <v>19.25</v>
      </c>
      <c r="E20" s="180">
        <f>ROUND(VALUE(SUBSTITUTE(実質収支比率等に係る経年分析!I$47,"▲","-")),2)</f>
        <v>19.77</v>
      </c>
      <c r="F20" s="180">
        <f>ROUND(VALUE(SUBSTITUTE(実質収支比率等に係る経年分析!J$47,"▲","-")),2)</f>
        <v>20.6</v>
      </c>
    </row>
    <row r="21" spans="1:11" x14ac:dyDescent="0.2">
      <c r="A21" s="180" t="s">
        <v>56</v>
      </c>
      <c r="B21" s="180">
        <f>IF(ISNUMBER(VALUE(SUBSTITUTE(実質収支比率等に係る経年分析!F$49,"▲","-"))),ROUND(VALUE(SUBSTITUTE(実質収支比率等に係る経年分析!F$49,"▲","-")),2),NA())</f>
        <v>-5.73</v>
      </c>
      <c r="C21" s="180">
        <f>IF(ISNUMBER(VALUE(SUBSTITUTE(実質収支比率等に係る経年分析!G$49,"▲","-"))),ROUND(VALUE(SUBSTITUTE(実質収支比率等に係る経年分析!G$49,"▲","-")),2),NA())</f>
        <v>3.17</v>
      </c>
      <c r="D21" s="180">
        <f>IF(ISNUMBER(VALUE(SUBSTITUTE(実質収支比率等に係る経年分析!H$49,"▲","-"))),ROUND(VALUE(SUBSTITUTE(実質収支比率等に係る経年分析!H$49,"▲","-")),2),NA())</f>
        <v>-2.2799999999999998</v>
      </c>
      <c r="E21" s="180">
        <f>IF(ISNUMBER(VALUE(SUBSTITUTE(実質収支比率等に係る経年分析!I$49,"▲","-"))),ROUND(VALUE(SUBSTITUTE(実質収支比率等に係る経年分析!I$49,"▲","-")),2),NA())</f>
        <v>2.76</v>
      </c>
      <c r="F21" s="180">
        <f>IF(ISNUMBER(VALUE(SUBSTITUTE(実質収支比率等に係る経年分析!J$49,"▲","-"))),ROUND(VALUE(SUBSTITUTE(実質収支比率等に係る経年分析!J$49,"▲","-")),2),NA())</f>
        <v>0.67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16.059999999999999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15.97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善通寺市特別会計介護予防サービス</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善通寺市特別会計農業集落排水</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2">
      <c r="A31" s="181" t="str">
        <f>IF(連結実質赤字比率に係る赤字・黒字の構成分析!C$39="",NA(),連結実質赤字比率に係る赤字・黒字の構成分析!C$39)</f>
        <v>善通寺市特別会計後期高齢者医療</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2">
      <c r="A32" s="181" t="str">
        <f>IF(連結実質赤字比率に係る赤字・黒字の構成分析!C$38="",NA(),連結実質赤字比率に係る赤字・黒字の構成分析!C$38)</f>
        <v>善通寺市特別会計太陽光発電</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2">
      <c r="A33" s="181" t="str">
        <f>IF(連結実質赤字比率に係る赤字・黒字の構成分析!C$37="",NA(),連結実質赤字比率に係る赤字・黒字の構成分析!C$37)</f>
        <v>善通寺市特別会計国民健康保険</v>
      </c>
      <c r="B33" s="181">
        <f>IF(ROUND(VALUE(SUBSTITUTE(連結実質赤字比率に係る赤字・黒字の構成分析!F$37,"▲", "-")), 2) &lt; 0, ABS(ROUND(VALUE(SUBSTITUTE(連結実質赤字比率に係る赤字・黒字の構成分析!F$37,"▲", "-")), 2)), NA())</f>
        <v>0.05</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v>
      </c>
    </row>
    <row r="34" spans="1:16" x14ac:dyDescent="0.2">
      <c r="A34" s="181" t="str">
        <f>IF(連結実質赤字比率に係る赤字・黒字の構成分析!C$36="",NA(),連結実質赤字比率に係る赤字・黒字の構成分析!C$36)</f>
        <v>善通寺市特別会計介護保険</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1.28</v>
      </c>
    </row>
    <row r="35" spans="1:16" x14ac:dyDescent="0.2">
      <c r="A35" s="181" t="str">
        <f>IF(連結実質赤字比率に係る赤字・黒字の構成分析!C$35="",NA(),連結実質赤字比率に係る赤字・黒字の構成分析!C$35)</f>
        <v>善通寺市下水道事業会計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8.7100000000000009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1076</v>
      </c>
      <c r="E42" s="182"/>
      <c r="F42" s="182"/>
      <c r="G42" s="182">
        <f>'実質公債費比率（分子）の構造'!L$52</f>
        <v>1141</v>
      </c>
      <c r="H42" s="182"/>
      <c r="I42" s="182"/>
      <c r="J42" s="182">
        <f>'実質公債費比率（分子）の構造'!M$52</f>
        <v>1103</v>
      </c>
      <c r="K42" s="182"/>
      <c r="L42" s="182"/>
      <c r="M42" s="182">
        <f>'実質公債費比率（分子）の構造'!N$52</f>
        <v>1091</v>
      </c>
      <c r="N42" s="182"/>
      <c r="O42" s="182"/>
      <c r="P42" s="182">
        <f>'実質公債費比率（分子）の構造'!O$52</f>
        <v>1077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4</v>
      </c>
      <c r="C44" s="182"/>
      <c r="D44" s="182"/>
      <c r="E44" s="182">
        <f>'実質公債費比率（分子）の構造'!L$50</f>
        <v>4</v>
      </c>
      <c r="F44" s="182"/>
      <c r="G44" s="182"/>
      <c r="H44" s="182">
        <f>'実質公債費比率（分子）の構造'!M$50</f>
        <v>4</v>
      </c>
      <c r="I44" s="182"/>
      <c r="J44" s="182"/>
      <c r="K44" s="182">
        <f>'実質公債費比率（分子）の構造'!N$50</f>
        <v>4</v>
      </c>
      <c r="L44" s="182"/>
      <c r="M44" s="182"/>
      <c r="N44" s="182">
        <f>'実質公債費比率（分子）の構造'!O$50</f>
        <v>0</v>
      </c>
      <c r="O44" s="182"/>
      <c r="P44" s="182"/>
    </row>
    <row r="45" spans="1:16" x14ac:dyDescent="0.2">
      <c r="A45" s="182" t="s">
        <v>66</v>
      </c>
      <c r="B45" s="182">
        <f>'実質公債費比率（分子）の構造'!K$49</f>
        <v>8</v>
      </c>
      <c r="C45" s="182"/>
      <c r="D45" s="182"/>
      <c r="E45" s="182">
        <f>'実質公債費比率（分子）の構造'!L$49</f>
        <v>9</v>
      </c>
      <c r="F45" s="182"/>
      <c r="G45" s="182"/>
      <c r="H45" s="182">
        <f>'実質公債費比率（分子）の構造'!M$49</f>
        <v>12</v>
      </c>
      <c r="I45" s="182"/>
      <c r="J45" s="182"/>
      <c r="K45" s="182">
        <f>'実質公債費比率（分子）の構造'!N$49</f>
        <v>13</v>
      </c>
      <c r="L45" s="182"/>
      <c r="M45" s="182"/>
      <c r="N45" s="182">
        <f>'実質公債費比率（分子）の構造'!O$49</f>
        <v>14</v>
      </c>
      <c r="O45" s="182"/>
      <c r="P45" s="182"/>
    </row>
    <row r="46" spans="1:16" x14ac:dyDescent="0.2">
      <c r="A46" s="182" t="s">
        <v>67</v>
      </c>
      <c r="B46" s="182">
        <f>'実質公債費比率（分子）の構造'!K$48</f>
        <v>433</v>
      </c>
      <c r="C46" s="182"/>
      <c r="D46" s="182"/>
      <c r="E46" s="182">
        <f>'実質公債費比率（分子）の構造'!L$48</f>
        <v>407</v>
      </c>
      <c r="F46" s="182"/>
      <c r="G46" s="182"/>
      <c r="H46" s="182">
        <f>'実質公債費比率（分子）の構造'!M$48</f>
        <v>425</v>
      </c>
      <c r="I46" s="182"/>
      <c r="J46" s="182"/>
      <c r="K46" s="182">
        <f>'実質公債費比率（分子）の構造'!N$48</f>
        <v>450</v>
      </c>
      <c r="L46" s="182"/>
      <c r="M46" s="182"/>
      <c r="N46" s="182">
        <f>'実質公債費比率（分子）の構造'!O$48</f>
        <v>463</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1024</v>
      </c>
      <c r="C49" s="182"/>
      <c r="D49" s="182"/>
      <c r="E49" s="182">
        <f>'実質公債費比率（分子）の構造'!L$45</f>
        <v>1047</v>
      </c>
      <c r="F49" s="182"/>
      <c r="G49" s="182"/>
      <c r="H49" s="182">
        <f>'実質公債費比率（分子）の構造'!M$45</f>
        <v>997</v>
      </c>
      <c r="I49" s="182"/>
      <c r="J49" s="182"/>
      <c r="K49" s="182">
        <f>'実質公債費比率（分子）の構造'!N$45</f>
        <v>1008</v>
      </c>
      <c r="L49" s="182"/>
      <c r="M49" s="182"/>
      <c r="N49" s="182">
        <f>'実質公債費比率（分子）の構造'!O$45</f>
        <v>1028</v>
      </c>
      <c r="O49" s="182"/>
      <c r="P49" s="182"/>
    </row>
    <row r="50" spans="1:16" x14ac:dyDescent="0.2">
      <c r="A50" s="182" t="s">
        <v>71</v>
      </c>
      <c r="B50" s="182" t="e">
        <f>NA()</f>
        <v>#N/A</v>
      </c>
      <c r="C50" s="182">
        <f>IF(ISNUMBER('実質公債費比率（分子）の構造'!K$53),'実質公債費比率（分子）の構造'!K$53,NA())</f>
        <v>393</v>
      </c>
      <c r="D50" s="182" t="e">
        <f>NA()</f>
        <v>#N/A</v>
      </c>
      <c r="E50" s="182" t="e">
        <f>NA()</f>
        <v>#N/A</v>
      </c>
      <c r="F50" s="182">
        <f>IF(ISNUMBER('実質公債費比率（分子）の構造'!L$53),'実質公債費比率（分子）の構造'!L$53,NA())</f>
        <v>326</v>
      </c>
      <c r="G50" s="182" t="e">
        <f>NA()</f>
        <v>#N/A</v>
      </c>
      <c r="H50" s="182" t="e">
        <f>NA()</f>
        <v>#N/A</v>
      </c>
      <c r="I50" s="182">
        <f>IF(ISNUMBER('実質公債費比率（分子）の構造'!M$53),'実質公債費比率（分子）の構造'!M$53,NA())</f>
        <v>335</v>
      </c>
      <c r="J50" s="182" t="e">
        <f>NA()</f>
        <v>#N/A</v>
      </c>
      <c r="K50" s="182" t="e">
        <f>NA()</f>
        <v>#N/A</v>
      </c>
      <c r="L50" s="182">
        <f>IF(ISNUMBER('実質公債費比率（分子）の構造'!N$53),'実質公債費比率（分子）の構造'!N$53,NA())</f>
        <v>384</v>
      </c>
      <c r="M50" s="182" t="e">
        <f>NA()</f>
        <v>#N/A</v>
      </c>
      <c r="N50" s="182" t="e">
        <f>NA()</f>
        <v>#N/A</v>
      </c>
      <c r="O50" s="182">
        <f>IF(ISNUMBER('実質公債費比率（分子）の構造'!O$53),'実質公債費比率（分子）の構造'!O$53,NA())</f>
        <v>428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11697</v>
      </c>
      <c r="E56" s="181"/>
      <c r="F56" s="181"/>
      <c r="G56" s="181">
        <f>'将来負担比率（分子）の構造'!J$52</f>
        <v>11481</v>
      </c>
      <c r="H56" s="181"/>
      <c r="I56" s="181"/>
      <c r="J56" s="181">
        <f>'将来負担比率（分子）の構造'!K$52</f>
        <v>11185</v>
      </c>
      <c r="K56" s="181"/>
      <c r="L56" s="181"/>
      <c r="M56" s="181">
        <f>'将来負担比率（分子）の構造'!L$52</f>
        <v>10780</v>
      </c>
      <c r="N56" s="181"/>
      <c r="O56" s="181"/>
      <c r="P56" s="181">
        <f>'将来負担比率（分子）の構造'!M$52</f>
        <v>10697</v>
      </c>
    </row>
    <row r="57" spans="1:16" x14ac:dyDescent="0.2">
      <c r="A57" s="181" t="s">
        <v>42</v>
      </c>
      <c r="B57" s="181"/>
      <c r="C57" s="181"/>
      <c r="D57" s="181">
        <f>'将来負担比率（分子）の構造'!I$51</f>
        <v>1337</v>
      </c>
      <c r="E57" s="181"/>
      <c r="F57" s="181"/>
      <c r="G57" s="181">
        <f>'将来負担比率（分子）の構造'!J$51</f>
        <v>1366</v>
      </c>
      <c r="H57" s="181"/>
      <c r="I57" s="181"/>
      <c r="J57" s="181">
        <f>'将来負担比率（分子）の構造'!K$51</f>
        <v>1300</v>
      </c>
      <c r="K57" s="181"/>
      <c r="L57" s="181"/>
      <c r="M57" s="181">
        <f>'将来負担比率（分子）の構造'!L$51</f>
        <v>1242</v>
      </c>
      <c r="N57" s="181"/>
      <c r="O57" s="181"/>
      <c r="P57" s="181">
        <f>'将来負担比率（分子）の構造'!M$51</f>
        <v>1178</v>
      </c>
    </row>
    <row r="58" spans="1:16" x14ac:dyDescent="0.2">
      <c r="A58" s="181" t="s">
        <v>41</v>
      </c>
      <c r="B58" s="181"/>
      <c r="C58" s="181"/>
      <c r="D58" s="181">
        <f>'将来負担比率（分子）の構造'!I$50</f>
        <v>6206</v>
      </c>
      <c r="E58" s="181"/>
      <c r="F58" s="181"/>
      <c r="G58" s="181">
        <f>'将来負担比率（分子）の構造'!J$50</f>
        <v>6171</v>
      </c>
      <c r="H58" s="181"/>
      <c r="I58" s="181"/>
      <c r="J58" s="181">
        <f>'将来負担比率（分子）の構造'!K$50</f>
        <v>6401</v>
      </c>
      <c r="K58" s="181"/>
      <c r="L58" s="181"/>
      <c r="M58" s="181">
        <f>'将来負担比率（分子）の構造'!L$50</f>
        <v>6216</v>
      </c>
      <c r="N58" s="181"/>
      <c r="O58" s="181"/>
      <c r="P58" s="181">
        <f>'将来負担比率（分子）の構造'!M$50</f>
        <v>6200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f>'将来負担比率（分子）の構造'!J$46</f>
        <v>121</v>
      </c>
      <c r="F61" s="181"/>
      <c r="G61" s="181"/>
      <c r="H61" s="181">
        <f>'将来負担比率（分子）の構造'!K$46</f>
        <v>115</v>
      </c>
      <c r="I61" s="181"/>
      <c r="J61" s="181"/>
      <c r="K61" s="181">
        <f>'将来負担比率（分子）の構造'!L$46</f>
        <v>109</v>
      </c>
      <c r="L61" s="181"/>
      <c r="M61" s="181"/>
      <c r="N61" s="181">
        <f>'将来負担比率（分子）の構造'!M$46</f>
        <v>103</v>
      </c>
      <c r="O61" s="181"/>
      <c r="P61" s="181"/>
    </row>
    <row r="62" spans="1:16" x14ac:dyDescent="0.2">
      <c r="A62" s="181" t="s">
        <v>35</v>
      </c>
      <c r="B62" s="181">
        <f>'将来負担比率（分子）の構造'!I$45</f>
        <v>2080</v>
      </c>
      <c r="C62" s="181"/>
      <c r="D62" s="181"/>
      <c r="E62" s="181">
        <f>'将来負担比率（分子）の構造'!J$45</f>
        <v>2179</v>
      </c>
      <c r="F62" s="181"/>
      <c r="G62" s="181"/>
      <c r="H62" s="181">
        <f>'将来負担比率（分子）の構造'!K$45</f>
        <v>1967</v>
      </c>
      <c r="I62" s="181"/>
      <c r="J62" s="181"/>
      <c r="K62" s="181">
        <f>'将来負担比率（分子）の構造'!L$45</f>
        <v>1882</v>
      </c>
      <c r="L62" s="181"/>
      <c r="M62" s="181"/>
      <c r="N62" s="181">
        <f>'将来負担比率（分子）の構造'!M$45</f>
        <v>1939</v>
      </c>
      <c r="O62" s="181"/>
      <c r="P62" s="181"/>
    </row>
    <row r="63" spans="1:16" x14ac:dyDescent="0.2">
      <c r="A63" s="181" t="s">
        <v>34</v>
      </c>
      <c r="B63" s="181">
        <f>'将来負担比率（分子）の構造'!I$44</f>
        <v>109</v>
      </c>
      <c r="C63" s="181"/>
      <c r="D63" s="181"/>
      <c r="E63" s="181">
        <f>'将来負担比率（分子）の構造'!J$44</f>
        <v>106</v>
      </c>
      <c r="F63" s="181"/>
      <c r="G63" s="181"/>
      <c r="H63" s="181">
        <f>'将来負担比率（分子）の構造'!K$44</f>
        <v>92</v>
      </c>
      <c r="I63" s="181"/>
      <c r="J63" s="181"/>
      <c r="K63" s="181">
        <f>'将来負担比率（分子）の構造'!L$44</f>
        <v>92</v>
      </c>
      <c r="L63" s="181"/>
      <c r="M63" s="181"/>
      <c r="N63" s="181">
        <f>'将来負担比率（分子）の構造'!M$44</f>
        <v>95</v>
      </c>
      <c r="O63" s="181"/>
      <c r="P63" s="181"/>
    </row>
    <row r="64" spans="1:16" x14ac:dyDescent="0.2">
      <c r="A64" s="181" t="s">
        <v>33</v>
      </c>
      <c r="B64" s="181">
        <f>'将来負担比率（分子）の構造'!I$43</f>
        <v>5112</v>
      </c>
      <c r="C64" s="181"/>
      <c r="D64" s="181"/>
      <c r="E64" s="181">
        <f>'将来負担比率（分子）の構造'!J$43</f>
        <v>4882</v>
      </c>
      <c r="F64" s="181"/>
      <c r="G64" s="181"/>
      <c r="H64" s="181">
        <f>'将来負担比率（分子）の構造'!K$43</f>
        <v>4593</v>
      </c>
      <c r="I64" s="181"/>
      <c r="J64" s="181"/>
      <c r="K64" s="181">
        <f>'将来負担比率（分子）の構造'!L$43</f>
        <v>4382</v>
      </c>
      <c r="L64" s="181"/>
      <c r="M64" s="181"/>
      <c r="N64" s="181">
        <f>'将来負担比率（分子）の構造'!M$43</f>
        <v>4185</v>
      </c>
      <c r="O64" s="181"/>
      <c r="P64" s="181"/>
    </row>
    <row r="65" spans="1:16" x14ac:dyDescent="0.2">
      <c r="A65" s="181" t="s">
        <v>32</v>
      </c>
      <c r="B65" s="181">
        <f>'将来負担比率（分子）の構造'!I$42</f>
        <v>254</v>
      </c>
      <c r="C65" s="181"/>
      <c r="D65" s="181"/>
      <c r="E65" s="181">
        <f>'将来負担比率（分子）の構造'!J$42</f>
        <v>16</v>
      </c>
      <c r="F65" s="181"/>
      <c r="G65" s="181"/>
      <c r="H65" s="181">
        <f>'将来負担比率（分子）の構造'!K$42</f>
        <v>35</v>
      </c>
      <c r="I65" s="181"/>
      <c r="J65" s="181"/>
      <c r="K65" s="181">
        <f>'将来負担比率（分子）の構造'!L$42</f>
        <v>353</v>
      </c>
      <c r="L65" s="181"/>
      <c r="M65" s="181"/>
      <c r="N65" s="181">
        <f>'将来負担比率（分子）の構造'!M$42</f>
        <v>330</v>
      </c>
      <c r="O65" s="181"/>
      <c r="P65" s="181"/>
    </row>
    <row r="66" spans="1:16" x14ac:dyDescent="0.2">
      <c r="A66" s="181" t="s">
        <v>31</v>
      </c>
      <c r="B66" s="181">
        <f>'将来負担比率（分子）の構造'!I$41</f>
        <v>9577</v>
      </c>
      <c r="C66" s="181"/>
      <c r="D66" s="181"/>
      <c r="E66" s="181">
        <f>'将来負担比率（分子）の構造'!J$41</f>
        <v>9532</v>
      </c>
      <c r="F66" s="181"/>
      <c r="G66" s="181"/>
      <c r="H66" s="181">
        <f>'将来負担比率（分子）の構造'!K$41</f>
        <v>9505</v>
      </c>
      <c r="I66" s="181"/>
      <c r="J66" s="181"/>
      <c r="K66" s="181">
        <f>'将来負担比率（分子）の構造'!L$41</f>
        <v>10694</v>
      </c>
      <c r="L66" s="181"/>
      <c r="M66" s="181"/>
      <c r="N66" s="181">
        <f>'将来負担比率（分子）の構造'!M$41</f>
        <v>11368</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1507</v>
      </c>
      <c r="C72" s="185">
        <f>基金残高に係る経年分析!G55</f>
        <v>1526</v>
      </c>
      <c r="D72" s="185">
        <f>基金残高に係る経年分析!H55</f>
        <v>1649</v>
      </c>
    </row>
    <row r="73" spans="1:16" x14ac:dyDescent="0.2">
      <c r="A73" s="184" t="s">
        <v>78</v>
      </c>
      <c r="B73" s="185">
        <f>基金残高に係る経年分析!F56</f>
        <v>157</v>
      </c>
      <c r="C73" s="185">
        <f>基金残高に係る経年分析!G56</f>
        <v>151</v>
      </c>
      <c r="D73" s="185">
        <f>基金残高に係る経年分析!H56</f>
        <v>144</v>
      </c>
    </row>
    <row r="74" spans="1:16" x14ac:dyDescent="0.2">
      <c r="A74" s="184" t="s">
        <v>79</v>
      </c>
      <c r="B74" s="185">
        <f>基金残高に係る経年分析!F57</f>
        <v>4183</v>
      </c>
      <c r="C74" s="185">
        <f>基金残高に係る経年分析!G57</f>
        <v>3973</v>
      </c>
      <c r="D74" s="185">
        <f>基金残高に係る経年分析!H57</f>
        <v>3821</v>
      </c>
    </row>
  </sheetData>
  <sheetProtection algorithmName="SHA-512" hashValue="xyMgunm2+15M9ixgVHuH31xI3l6jJNAGh1u6hLnZ1aVVcwgI7qXfwqR+o2aUELzfgMUfUEfVMBtMs4A2hcloqA==" saltValue="ef0dYh0BGG6nFwvIPwxC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226</v>
      </c>
      <c r="C5" s="709"/>
      <c r="D5" s="709"/>
      <c r="E5" s="709"/>
      <c r="F5" s="709"/>
      <c r="G5" s="709"/>
      <c r="H5" s="709"/>
      <c r="I5" s="709"/>
      <c r="J5" s="709"/>
      <c r="K5" s="709"/>
      <c r="L5" s="709"/>
      <c r="M5" s="709"/>
      <c r="N5" s="709"/>
      <c r="O5" s="709"/>
      <c r="P5" s="709"/>
      <c r="Q5" s="710"/>
      <c r="R5" s="697">
        <v>3657102</v>
      </c>
      <c r="S5" s="698"/>
      <c r="T5" s="698"/>
      <c r="U5" s="698"/>
      <c r="V5" s="698"/>
      <c r="W5" s="698"/>
      <c r="X5" s="698"/>
      <c r="Y5" s="741"/>
      <c r="Z5" s="759">
        <v>19.100000000000001</v>
      </c>
      <c r="AA5" s="759"/>
      <c r="AB5" s="759"/>
      <c r="AC5" s="759"/>
      <c r="AD5" s="760">
        <v>3550680</v>
      </c>
      <c r="AE5" s="760"/>
      <c r="AF5" s="760"/>
      <c r="AG5" s="760"/>
      <c r="AH5" s="760"/>
      <c r="AI5" s="760"/>
      <c r="AJ5" s="760"/>
      <c r="AK5" s="760"/>
      <c r="AL5" s="742">
        <v>46.3</v>
      </c>
      <c r="AM5" s="713"/>
      <c r="AN5" s="713"/>
      <c r="AO5" s="743"/>
      <c r="AP5" s="708" t="s">
        <v>227</v>
      </c>
      <c r="AQ5" s="709"/>
      <c r="AR5" s="709"/>
      <c r="AS5" s="709"/>
      <c r="AT5" s="709"/>
      <c r="AU5" s="709"/>
      <c r="AV5" s="709"/>
      <c r="AW5" s="709"/>
      <c r="AX5" s="709"/>
      <c r="AY5" s="709"/>
      <c r="AZ5" s="709"/>
      <c r="BA5" s="709"/>
      <c r="BB5" s="709"/>
      <c r="BC5" s="709"/>
      <c r="BD5" s="709"/>
      <c r="BE5" s="709"/>
      <c r="BF5" s="710"/>
      <c r="BG5" s="642">
        <v>3550680</v>
      </c>
      <c r="BH5" s="643"/>
      <c r="BI5" s="643"/>
      <c r="BJ5" s="643"/>
      <c r="BK5" s="643"/>
      <c r="BL5" s="643"/>
      <c r="BM5" s="643"/>
      <c r="BN5" s="644"/>
      <c r="BO5" s="675">
        <v>97.1</v>
      </c>
      <c r="BP5" s="675"/>
      <c r="BQ5" s="675"/>
      <c r="BR5" s="675"/>
      <c r="BS5" s="676">
        <v>39711</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2">
      <c r="B6" s="639" t="s">
        <v>231</v>
      </c>
      <c r="C6" s="640"/>
      <c r="D6" s="640"/>
      <c r="E6" s="640"/>
      <c r="F6" s="640"/>
      <c r="G6" s="640"/>
      <c r="H6" s="640"/>
      <c r="I6" s="640"/>
      <c r="J6" s="640"/>
      <c r="K6" s="640"/>
      <c r="L6" s="640"/>
      <c r="M6" s="640"/>
      <c r="N6" s="640"/>
      <c r="O6" s="640"/>
      <c r="P6" s="640"/>
      <c r="Q6" s="641"/>
      <c r="R6" s="642">
        <v>107544</v>
      </c>
      <c r="S6" s="643"/>
      <c r="T6" s="643"/>
      <c r="U6" s="643"/>
      <c r="V6" s="643"/>
      <c r="W6" s="643"/>
      <c r="X6" s="643"/>
      <c r="Y6" s="644"/>
      <c r="Z6" s="675">
        <v>0.6</v>
      </c>
      <c r="AA6" s="675"/>
      <c r="AB6" s="675"/>
      <c r="AC6" s="675"/>
      <c r="AD6" s="676">
        <v>107544</v>
      </c>
      <c r="AE6" s="676"/>
      <c r="AF6" s="676"/>
      <c r="AG6" s="676"/>
      <c r="AH6" s="676"/>
      <c r="AI6" s="676"/>
      <c r="AJ6" s="676"/>
      <c r="AK6" s="676"/>
      <c r="AL6" s="645">
        <v>1.4</v>
      </c>
      <c r="AM6" s="646"/>
      <c r="AN6" s="646"/>
      <c r="AO6" s="677"/>
      <c r="AP6" s="639" t="s">
        <v>232</v>
      </c>
      <c r="AQ6" s="640"/>
      <c r="AR6" s="640"/>
      <c r="AS6" s="640"/>
      <c r="AT6" s="640"/>
      <c r="AU6" s="640"/>
      <c r="AV6" s="640"/>
      <c r="AW6" s="640"/>
      <c r="AX6" s="640"/>
      <c r="AY6" s="640"/>
      <c r="AZ6" s="640"/>
      <c r="BA6" s="640"/>
      <c r="BB6" s="640"/>
      <c r="BC6" s="640"/>
      <c r="BD6" s="640"/>
      <c r="BE6" s="640"/>
      <c r="BF6" s="641"/>
      <c r="BG6" s="642">
        <v>3550680</v>
      </c>
      <c r="BH6" s="643"/>
      <c r="BI6" s="643"/>
      <c r="BJ6" s="643"/>
      <c r="BK6" s="643"/>
      <c r="BL6" s="643"/>
      <c r="BM6" s="643"/>
      <c r="BN6" s="644"/>
      <c r="BO6" s="675">
        <v>97.1</v>
      </c>
      <c r="BP6" s="675"/>
      <c r="BQ6" s="675"/>
      <c r="BR6" s="675"/>
      <c r="BS6" s="676">
        <v>39711</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174174</v>
      </c>
      <c r="CS6" s="643"/>
      <c r="CT6" s="643"/>
      <c r="CU6" s="643"/>
      <c r="CV6" s="643"/>
      <c r="CW6" s="643"/>
      <c r="CX6" s="643"/>
      <c r="CY6" s="644"/>
      <c r="CZ6" s="742">
        <v>0.9</v>
      </c>
      <c r="DA6" s="713"/>
      <c r="DB6" s="713"/>
      <c r="DC6" s="745"/>
      <c r="DD6" s="648" t="s">
        <v>234</v>
      </c>
      <c r="DE6" s="643"/>
      <c r="DF6" s="643"/>
      <c r="DG6" s="643"/>
      <c r="DH6" s="643"/>
      <c r="DI6" s="643"/>
      <c r="DJ6" s="643"/>
      <c r="DK6" s="643"/>
      <c r="DL6" s="643"/>
      <c r="DM6" s="643"/>
      <c r="DN6" s="643"/>
      <c r="DO6" s="643"/>
      <c r="DP6" s="644"/>
      <c r="DQ6" s="648">
        <v>174174</v>
      </c>
      <c r="DR6" s="643"/>
      <c r="DS6" s="643"/>
      <c r="DT6" s="643"/>
      <c r="DU6" s="643"/>
      <c r="DV6" s="643"/>
      <c r="DW6" s="643"/>
      <c r="DX6" s="643"/>
      <c r="DY6" s="643"/>
      <c r="DZ6" s="643"/>
      <c r="EA6" s="643"/>
      <c r="EB6" s="643"/>
      <c r="EC6" s="688"/>
    </row>
    <row r="7" spans="2:143" ht="11.25" customHeight="1" x14ac:dyDescent="0.2">
      <c r="B7" s="639" t="s">
        <v>235</v>
      </c>
      <c r="C7" s="640"/>
      <c r="D7" s="640"/>
      <c r="E7" s="640"/>
      <c r="F7" s="640"/>
      <c r="G7" s="640"/>
      <c r="H7" s="640"/>
      <c r="I7" s="640"/>
      <c r="J7" s="640"/>
      <c r="K7" s="640"/>
      <c r="L7" s="640"/>
      <c r="M7" s="640"/>
      <c r="N7" s="640"/>
      <c r="O7" s="640"/>
      <c r="P7" s="640"/>
      <c r="Q7" s="641"/>
      <c r="R7" s="642">
        <v>6692</v>
      </c>
      <c r="S7" s="643"/>
      <c r="T7" s="643"/>
      <c r="U7" s="643"/>
      <c r="V7" s="643"/>
      <c r="W7" s="643"/>
      <c r="X7" s="643"/>
      <c r="Y7" s="644"/>
      <c r="Z7" s="675">
        <v>0</v>
      </c>
      <c r="AA7" s="675"/>
      <c r="AB7" s="675"/>
      <c r="AC7" s="675"/>
      <c r="AD7" s="676">
        <v>6692</v>
      </c>
      <c r="AE7" s="676"/>
      <c r="AF7" s="676"/>
      <c r="AG7" s="676"/>
      <c r="AH7" s="676"/>
      <c r="AI7" s="676"/>
      <c r="AJ7" s="676"/>
      <c r="AK7" s="676"/>
      <c r="AL7" s="645">
        <v>0.1</v>
      </c>
      <c r="AM7" s="646"/>
      <c r="AN7" s="646"/>
      <c r="AO7" s="677"/>
      <c r="AP7" s="639" t="s">
        <v>236</v>
      </c>
      <c r="AQ7" s="640"/>
      <c r="AR7" s="640"/>
      <c r="AS7" s="640"/>
      <c r="AT7" s="640"/>
      <c r="AU7" s="640"/>
      <c r="AV7" s="640"/>
      <c r="AW7" s="640"/>
      <c r="AX7" s="640"/>
      <c r="AY7" s="640"/>
      <c r="AZ7" s="640"/>
      <c r="BA7" s="640"/>
      <c r="BB7" s="640"/>
      <c r="BC7" s="640"/>
      <c r="BD7" s="640"/>
      <c r="BE7" s="640"/>
      <c r="BF7" s="641"/>
      <c r="BG7" s="642">
        <v>1714062</v>
      </c>
      <c r="BH7" s="643"/>
      <c r="BI7" s="643"/>
      <c r="BJ7" s="643"/>
      <c r="BK7" s="643"/>
      <c r="BL7" s="643"/>
      <c r="BM7" s="643"/>
      <c r="BN7" s="644"/>
      <c r="BO7" s="675">
        <v>46.9</v>
      </c>
      <c r="BP7" s="675"/>
      <c r="BQ7" s="675"/>
      <c r="BR7" s="675"/>
      <c r="BS7" s="676">
        <v>39711</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6305629</v>
      </c>
      <c r="CS7" s="643"/>
      <c r="CT7" s="643"/>
      <c r="CU7" s="643"/>
      <c r="CV7" s="643"/>
      <c r="CW7" s="643"/>
      <c r="CX7" s="643"/>
      <c r="CY7" s="644"/>
      <c r="CZ7" s="675">
        <v>34.4</v>
      </c>
      <c r="DA7" s="675"/>
      <c r="DB7" s="675"/>
      <c r="DC7" s="675"/>
      <c r="DD7" s="648">
        <v>1040276</v>
      </c>
      <c r="DE7" s="643"/>
      <c r="DF7" s="643"/>
      <c r="DG7" s="643"/>
      <c r="DH7" s="643"/>
      <c r="DI7" s="643"/>
      <c r="DJ7" s="643"/>
      <c r="DK7" s="643"/>
      <c r="DL7" s="643"/>
      <c r="DM7" s="643"/>
      <c r="DN7" s="643"/>
      <c r="DO7" s="643"/>
      <c r="DP7" s="644"/>
      <c r="DQ7" s="648">
        <v>1724430</v>
      </c>
      <c r="DR7" s="643"/>
      <c r="DS7" s="643"/>
      <c r="DT7" s="643"/>
      <c r="DU7" s="643"/>
      <c r="DV7" s="643"/>
      <c r="DW7" s="643"/>
      <c r="DX7" s="643"/>
      <c r="DY7" s="643"/>
      <c r="DZ7" s="643"/>
      <c r="EA7" s="643"/>
      <c r="EB7" s="643"/>
      <c r="EC7" s="688"/>
    </row>
    <row r="8" spans="2:143" ht="11.25" customHeight="1" x14ac:dyDescent="0.2">
      <c r="B8" s="639" t="s">
        <v>238</v>
      </c>
      <c r="C8" s="640"/>
      <c r="D8" s="640"/>
      <c r="E8" s="640"/>
      <c r="F8" s="640"/>
      <c r="G8" s="640"/>
      <c r="H8" s="640"/>
      <c r="I8" s="640"/>
      <c r="J8" s="640"/>
      <c r="K8" s="640"/>
      <c r="L8" s="640"/>
      <c r="M8" s="640"/>
      <c r="N8" s="640"/>
      <c r="O8" s="640"/>
      <c r="P8" s="640"/>
      <c r="Q8" s="641"/>
      <c r="R8" s="642">
        <v>22322</v>
      </c>
      <c r="S8" s="643"/>
      <c r="T8" s="643"/>
      <c r="U8" s="643"/>
      <c r="V8" s="643"/>
      <c r="W8" s="643"/>
      <c r="X8" s="643"/>
      <c r="Y8" s="644"/>
      <c r="Z8" s="675">
        <v>0.1</v>
      </c>
      <c r="AA8" s="675"/>
      <c r="AB8" s="675"/>
      <c r="AC8" s="675"/>
      <c r="AD8" s="676">
        <v>22322</v>
      </c>
      <c r="AE8" s="676"/>
      <c r="AF8" s="676"/>
      <c r="AG8" s="676"/>
      <c r="AH8" s="676"/>
      <c r="AI8" s="676"/>
      <c r="AJ8" s="676"/>
      <c r="AK8" s="676"/>
      <c r="AL8" s="645">
        <v>0.3</v>
      </c>
      <c r="AM8" s="646"/>
      <c r="AN8" s="646"/>
      <c r="AO8" s="677"/>
      <c r="AP8" s="639" t="s">
        <v>239</v>
      </c>
      <c r="AQ8" s="640"/>
      <c r="AR8" s="640"/>
      <c r="AS8" s="640"/>
      <c r="AT8" s="640"/>
      <c r="AU8" s="640"/>
      <c r="AV8" s="640"/>
      <c r="AW8" s="640"/>
      <c r="AX8" s="640"/>
      <c r="AY8" s="640"/>
      <c r="AZ8" s="640"/>
      <c r="BA8" s="640"/>
      <c r="BB8" s="640"/>
      <c r="BC8" s="640"/>
      <c r="BD8" s="640"/>
      <c r="BE8" s="640"/>
      <c r="BF8" s="641"/>
      <c r="BG8" s="642">
        <v>57849</v>
      </c>
      <c r="BH8" s="643"/>
      <c r="BI8" s="643"/>
      <c r="BJ8" s="643"/>
      <c r="BK8" s="643"/>
      <c r="BL8" s="643"/>
      <c r="BM8" s="643"/>
      <c r="BN8" s="644"/>
      <c r="BO8" s="675">
        <v>1.6</v>
      </c>
      <c r="BP8" s="675"/>
      <c r="BQ8" s="675"/>
      <c r="BR8" s="675"/>
      <c r="BS8" s="648" t="s">
        <v>128</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5431135</v>
      </c>
      <c r="CS8" s="643"/>
      <c r="CT8" s="643"/>
      <c r="CU8" s="643"/>
      <c r="CV8" s="643"/>
      <c r="CW8" s="643"/>
      <c r="CX8" s="643"/>
      <c r="CY8" s="644"/>
      <c r="CZ8" s="675">
        <v>29.6</v>
      </c>
      <c r="DA8" s="675"/>
      <c r="DB8" s="675"/>
      <c r="DC8" s="675"/>
      <c r="DD8" s="648">
        <v>10140</v>
      </c>
      <c r="DE8" s="643"/>
      <c r="DF8" s="643"/>
      <c r="DG8" s="643"/>
      <c r="DH8" s="643"/>
      <c r="DI8" s="643"/>
      <c r="DJ8" s="643"/>
      <c r="DK8" s="643"/>
      <c r="DL8" s="643"/>
      <c r="DM8" s="643"/>
      <c r="DN8" s="643"/>
      <c r="DO8" s="643"/>
      <c r="DP8" s="644"/>
      <c r="DQ8" s="648">
        <v>2940287</v>
      </c>
      <c r="DR8" s="643"/>
      <c r="DS8" s="643"/>
      <c r="DT8" s="643"/>
      <c r="DU8" s="643"/>
      <c r="DV8" s="643"/>
      <c r="DW8" s="643"/>
      <c r="DX8" s="643"/>
      <c r="DY8" s="643"/>
      <c r="DZ8" s="643"/>
      <c r="EA8" s="643"/>
      <c r="EB8" s="643"/>
      <c r="EC8" s="688"/>
    </row>
    <row r="9" spans="2:143" ht="11.25" customHeight="1" x14ac:dyDescent="0.2">
      <c r="B9" s="639" t="s">
        <v>241</v>
      </c>
      <c r="C9" s="640"/>
      <c r="D9" s="640"/>
      <c r="E9" s="640"/>
      <c r="F9" s="640"/>
      <c r="G9" s="640"/>
      <c r="H9" s="640"/>
      <c r="I9" s="640"/>
      <c r="J9" s="640"/>
      <c r="K9" s="640"/>
      <c r="L9" s="640"/>
      <c r="M9" s="640"/>
      <c r="N9" s="640"/>
      <c r="O9" s="640"/>
      <c r="P9" s="640"/>
      <c r="Q9" s="641"/>
      <c r="R9" s="642">
        <v>22352</v>
      </c>
      <c r="S9" s="643"/>
      <c r="T9" s="643"/>
      <c r="U9" s="643"/>
      <c r="V9" s="643"/>
      <c r="W9" s="643"/>
      <c r="X9" s="643"/>
      <c r="Y9" s="644"/>
      <c r="Z9" s="675">
        <v>0.1</v>
      </c>
      <c r="AA9" s="675"/>
      <c r="AB9" s="675"/>
      <c r="AC9" s="675"/>
      <c r="AD9" s="676">
        <v>22352</v>
      </c>
      <c r="AE9" s="676"/>
      <c r="AF9" s="676"/>
      <c r="AG9" s="676"/>
      <c r="AH9" s="676"/>
      <c r="AI9" s="676"/>
      <c r="AJ9" s="676"/>
      <c r="AK9" s="676"/>
      <c r="AL9" s="645">
        <v>0.3</v>
      </c>
      <c r="AM9" s="646"/>
      <c r="AN9" s="646"/>
      <c r="AO9" s="677"/>
      <c r="AP9" s="639" t="s">
        <v>242</v>
      </c>
      <c r="AQ9" s="640"/>
      <c r="AR9" s="640"/>
      <c r="AS9" s="640"/>
      <c r="AT9" s="640"/>
      <c r="AU9" s="640"/>
      <c r="AV9" s="640"/>
      <c r="AW9" s="640"/>
      <c r="AX9" s="640"/>
      <c r="AY9" s="640"/>
      <c r="AZ9" s="640"/>
      <c r="BA9" s="640"/>
      <c r="BB9" s="640"/>
      <c r="BC9" s="640"/>
      <c r="BD9" s="640"/>
      <c r="BE9" s="640"/>
      <c r="BF9" s="641"/>
      <c r="BG9" s="642">
        <v>1458921</v>
      </c>
      <c r="BH9" s="643"/>
      <c r="BI9" s="643"/>
      <c r="BJ9" s="643"/>
      <c r="BK9" s="643"/>
      <c r="BL9" s="643"/>
      <c r="BM9" s="643"/>
      <c r="BN9" s="644"/>
      <c r="BO9" s="675">
        <v>39.9</v>
      </c>
      <c r="BP9" s="675"/>
      <c r="BQ9" s="675"/>
      <c r="BR9" s="675"/>
      <c r="BS9" s="648" t="s">
        <v>234</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873151</v>
      </c>
      <c r="CS9" s="643"/>
      <c r="CT9" s="643"/>
      <c r="CU9" s="643"/>
      <c r="CV9" s="643"/>
      <c r="CW9" s="643"/>
      <c r="CX9" s="643"/>
      <c r="CY9" s="644"/>
      <c r="CZ9" s="675">
        <v>4.8</v>
      </c>
      <c r="DA9" s="675"/>
      <c r="DB9" s="675"/>
      <c r="DC9" s="675"/>
      <c r="DD9" s="648">
        <v>44842</v>
      </c>
      <c r="DE9" s="643"/>
      <c r="DF9" s="643"/>
      <c r="DG9" s="643"/>
      <c r="DH9" s="643"/>
      <c r="DI9" s="643"/>
      <c r="DJ9" s="643"/>
      <c r="DK9" s="643"/>
      <c r="DL9" s="643"/>
      <c r="DM9" s="643"/>
      <c r="DN9" s="643"/>
      <c r="DO9" s="643"/>
      <c r="DP9" s="644"/>
      <c r="DQ9" s="648">
        <v>575009</v>
      </c>
      <c r="DR9" s="643"/>
      <c r="DS9" s="643"/>
      <c r="DT9" s="643"/>
      <c r="DU9" s="643"/>
      <c r="DV9" s="643"/>
      <c r="DW9" s="643"/>
      <c r="DX9" s="643"/>
      <c r="DY9" s="643"/>
      <c r="DZ9" s="643"/>
      <c r="EA9" s="643"/>
      <c r="EB9" s="643"/>
      <c r="EC9" s="688"/>
    </row>
    <row r="10" spans="2:143" ht="11.25" customHeight="1" x14ac:dyDescent="0.2">
      <c r="B10" s="639" t="s">
        <v>244</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234</v>
      </c>
      <c r="AA10" s="675"/>
      <c r="AB10" s="675"/>
      <c r="AC10" s="675"/>
      <c r="AD10" s="676" t="s">
        <v>234</v>
      </c>
      <c r="AE10" s="676"/>
      <c r="AF10" s="676"/>
      <c r="AG10" s="676"/>
      <c r="AH10" s="676"/>
      <c r="AI10" s="676"/>
      <c r="AJ10" s="676"/>
      <c r="AK10" s="676"/>
      <c r="AL10" s="645" t="s">
        <v>128</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98505</v>
      </c>
      <c r="BH10" s="643"/>
      <c r="BI10" s="643"/>
      <c r="BJ10" s="643"/>
      <c r="BK10" s="643"/>
      <c r="BL10" s="643"/>
      <c r="BM10" s="643"/>
      <c r="BN10" s="644"/>
      <c r="BO10" s="675">
        <v>2.7</v>
      </c>
      <c r="BP10" s="675"/>
      <c r="BQ10" s="675"/>
      <c r="BR10" s="675"/>
      <c r="BS10" s="648">
        <v>16345</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v>142680</v>
      </c>
      <c r="CS10" s="643"/>
      <c r="CT10" s="643"/>
      <c r="CU10" s="643"/>
      <c r="CV10" s="643"/>
      <c r="CW10" s="643"/>
      <c r="CX10" s="643"/>
      <c r="CY10" s="644"/>
      <c r="CZ10" s="675">
        <v>0.8</v>
      </c>
      <c r="DA10" s="675"/>
      <c r="DB10" s="675"/>
      <c r="DC10" s="675"/>
      <c r="DD10" s="648" t="s">
        <v>234</v>
      </c>
      <c r="DE10" s="643"/>
      <c r="DF10" s="643"/>
      <c r="DG10" s="643"/>
      <c r="DH10" s="643"/>
      <c r="DI10" s="643"/>
      <c r="DJ10" s="643"/>
      <c r="DK10" s="643"/>
      <c r="DL10" s="643"/>
      <c r="DM10" s="643"/>
      <c r="DN10" s="643"/>
      <c r="DO10" s="643"/>
      <c r="DP10" s="644"/>
      <c r="DQ10" s="648">
        <v>119709</v>
      </c>
      <c r="DR10" s="643"/>
      <c r="DS10" s="643"/>
      <c r="DT10" s="643"/>
      <c r="DU10" s="643"/>
      <c r="DV10" s="643"/>
      <c r="DW10" s="643"/>
      <c r="DX10" s="643"/>
      <c r="DY10" s="643"/>
      <c r="DZ10" s="643"/>
      <c r="EA10" s="643"/>
      <c r="EB10" s="643"/>
      <c r="EC10" s="688"/>
    </row>
    <row r="11" spans="2:143" ht="11.25" customHeight="1" x14ac:dyDescent="0.2">
      <c r="B11" s="639" t="s">
        <v>247</v>
      </c>
      <c r="C11" s="640"/>
      <c r="D11" s="640"/>
      <c r="E11" s="640"/>
      <c r="F11" s="640"/>
      <c r="G11" s="640"/>
      <c r="H11" s="640"/>
      <c r="I11" s="640"/>
      <c r="J11" s="640"/>
      <c r="K11" s="640"/>
      <c r="L11" s="640"/>
      <c r="M11" s="640"/>
      <c r="N11" s="640"/>
      <c r="O11" s="640"/>
      <c r="P11" s="640"/>
      <c r="Q11" s="641"/>
      <c r="R11" s="642">
        <v>720756</v>
      </c>
      <c r="S11" s="643"/>
      <c r="T11" s="643"/>
      <c r="U11" s="643"/>
      <c r="V11" s="643"/>
      <c r="W11" s="643"/>
      <c r="X11" s="643"/>
      <c r="Y11" s="644"/>
      <c r="Z11" s="645">
        <v>3.8</v>
      </c>
      <c r="AA11" s="646"/>
      <c r="AB11" s="646"/>
      <c r="AC11" s="647"/>
      <c r="AD11" s="648">
        <v>720756</v>
      </c>
      <c r="AE11" s="643"/>
      <c r="AF11" s="643"/>
      <c r="AG11" s="643"/>
      <c r="AH11" s="643"/>
      <c r="AI11" s="643"/>
      <c r="AJ11" s="643"/>
      <c r="AK11" s="644"/>
      <c r="AL11" s="645">
        <v>9.4</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98787</v>
      </c>
      <c r="BH11" s="643"/>
      <c r="BI11" s="643"/>
      <c r="BJ11" s="643"/>
      <c r="BK11" s="643"/>
      <c r="BL11" s="643"/>
      <c r="BM11" s="643"/>
      <c r="BN11" s="644"/>
      <c r="BO11" s="675">
        <v>2.7</v>
      </c>
      <c r="BP11" s="675"/>
      <c r="BQ11" s="675"/>
      <c r="BR11" s="675"/>
      <c r="BS11" s="648">
        <v>23366</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295550</v>
      </c>
      <c r="CS11" s="643"/>
      <c r="CT11" s="643"/>
      <c r="CU11" s="643"/>
      <c r="CV11" s="643"/>
      <c r="CW11" s="643"/>
      <c r="CX11" s="643"/>
      <c r="CY11" s="644"/>
      <c r="CZ11" s="675">
        <v>1.6</v>
      </c>
      <c r="DA11" s="675"/>
      <c r="DB11" s="675"/>
      <c r="DC11" s="675"/>
      <c r="DD11" s="648">
        <v>60334</v>
      </c>
      <c r="DE11" s="643"/>
      <c r="DF11" s="643"/>
      <c r="DG11" s="643"/>
      <c r="DH11" s="643"/>
      <c r="DI11" s="643"/>
      <c r="DJ11" s="643"/>
      <c r="DK11" s="643"/>
      <c r="DL11" s="643"/>
      <c r="DM11" s="643"/>
      <c r="DN11" s="643"/>
      <c r="DO11" s="643"/>
      <c r="DP11" s="644"/>
      <c r="DQ11" s="648">
        <v>175770</v>
      </c>
      <c r="DR11" s="643"/>
      <c r="DS11" s="643"/>
      <c r="DT11" s="643"/>
      <c r="DU11" s="643"/>
      <c r="DV11" s="643"/>
      <c r="DW11" s="643"/>
      <c r="DX11" s="643"/>
      <c r="DY11" s="643"/>
      <c r="DZ11" s="643"/>
      <c r="EA11" s="643"/>
      <c r="EB11" s="643"/>
      <c r="EC11" s="688"/>
    </row>
    <row r="12" spans="2:143" ht="11.25" customHeight="1" x14ac:dyDescent="0.2">
      <c r="B12" s="639" t="s">
        <v>250</v>
      </c>
      <c r="C12" s="640"/>
      <c r="D12" s="640"/>
      <c r="E12" s="640"/>
      <c r="F12" s="640"/>
      <c r="G12" s="640"/>
      <c r="H12" s="640"/>
      <c r="I12" s="640"/>
      <c r="J12" s="640"/>
      <c r="K12" s="640"/>
      <c r="L12" s="640"/>
      <c r="M12" s="640"/>
      <c r="N12" s="640"/>
      <c r="O12" s="640"/>
      <c r="P12" s="640"/>
      <c r="Q12" s="641"/>
      <c r="R12" s="642" t="s">
        <v>234</v>
      </c>
      <c r="S12" s="643"/>
      <c r="T12" s="643"/>
      <c r="U12" s="643"/>
      <c r="V12" s="643"/>
      <c r="W12" s="643"/>
      <c r="X12" s="643"/>
      <c r="Y12" s="644"/>
      <c r="Z12" s="675" t="s">
        <v>128</v>
      </c>
      <c r="AA12" s="675"/>
      <c r="AB12" s="675"/>
      <c r="AC12" s="675"/>
      <c r="AD12" s="676" t="s">
        <v>128</v>
      </c>
      <c r="AE12" s="676"/>
      <c r="AF12" s="676"/>
      <c r="AG12" s="676"/>
      <c r="AH12" s="676"/>
      <c r="AI12" s="676"/>
      <c r="AJ12" s="676"/>
      <c r="AK12" s="676"/>
      <c r="AL12" s="645" t="s">
        <v>177</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1463638</v>
      </c>
      <c r="BH12" s="643"/>
      <c r="BI12" s="643"/>
      <c r="BJ12" s="643"/>
      <c r="BK12" s="643"/>
      <c r="BL12" s="643"/>
      <c r="BM12" s="643"/>
      <c r="BN12" s="644"/>
      <c r="BO12" s="675">
        <v>40</v>
      </c>
      <c r="BP12" s="675"/>
      <c r="BQ12" s="675"/>
      <c r="BR12" s="675"/>
      <c r="BS12" s="648" t="s">
        <v>234</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606654</v>
      </c>
      <c r="CS12" s="643"/>
      <c r="CT12" s="643"/>
      <c r="CU12" s="643"/>
      <c r="CV12" s="643"/>
      <c r="CW12" s="643"/>
      <c r="CX12" s="643"/>
      <c r="CY12" s="644"/>
      <c r="CZ12" s="675">
        <v>3.3</v>
      </c>
      <c r="DA12" s="675"/>
      <c r="DB12" s="675"/>
      <c r="DC12" s="675"/>
      <c r="DD12" s="648">
        <v>1837</v>
      </c>
      <c r="DE12" s="643"/>
      <c r="DF12" s="643"/>
      <c r="DG12" s="643"/>
      <c r="DH12" s="643"/>
      <c r="DI12" s="643"/>
      <c r="DJ12" s="643"/>
      <c r="DK12" s="643"/>
      <c r="DL12" s="643"/>
      <c r="DM12" s="643"/>
      <c r="DN12" s="643"/>
      <c r="DO12" s="643"/>
      <c r="DP12" s="644"/>
      <c r="DQ12" s="648">
        <v>328540</v>
      </c>
      <c r="DR12" s="643"/>
      <c r="DS12" s="643"/>
      <c r="DT12" s="643"/>
      <c r="DU12" s="643"/>
      <c r="DV12" s="643"/>
      <c r="DW12" s="643"/>
      <c r="DX12" s="643"/>
      <c r="DY12" s="643"/>
      <c r="DZ12" s="643"/>
      <c r="EA12" s="643"/>
      <c r="EB12" s="643"/>
      <c r="EC12" s="688"/>
    </row>
    <row r="13" spans="2:143" ht="11.25" customHeight="1" x14ac:dyDescent="0.2">
      <c r="B13" s="639" t="s">
        <v>253</v>
      </c>
      <c r="C13" s="640"/>
      <c r="D13" s="640"/>
      <c r="E13" s="640"/>
      <c r="F13" s="640"/>
      <c r="G13" s="640"/>
      <c r="H13" s="640"/>
      <c r="I13" s="640"/>
      <c r="J13" s="640"/>
      <c r="K13" s="640"/>
      <c r="L13" s="640"/>
      <c r="M13" s="640"/>
      <c r="N13" s="640"/>
      <c r="O13" s="640"/>
      <c r="P13" s="640"/>
      <c r="Q13" s="641"/>
      <c r="R13" s="642" t="s">
        <v>234</v>
      </c>
      <c r="S13" s="643"/>
      <c r="T13" s="643"/>
      <c r="U13" s="643"/>
      <c r="V13" s="643"/>
      <c r="W13" s="643"/>
      <c r="X13" s="643"/>
      <c r="Y13" s="644"/>
      <c r="Z13" s="675" t="s">
        <v>234</v>
      </c>
      <c r="AA13" s="675"/>
      <c r="AB13" s="675"/>
      <c r="AC13" s="675"/>
      <c r="AD13" s="676" t="s">
        <v>128</v>
      </c>
      <c r="AE13" s="676"/>
      <c r="AF13" s="676"/>
      <c r="AG13" s="676"/>
      <c r="AH13" s="676"/>
      <c r="AI13" s="676"/>
      <c r="AJ13" s="676"/>
      <c r="AK13" s="676"/>
      <c r="AL13" s="645" t="s">
        <v>128</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1458281</v>
      </c>
      <c r="BH13" s="643"/>
      <c r="BI13" s="643"/>
      <c r="BJ13" s="643"/>
      <c r="BK13" s="643"/>
      <c r="BL13" s="643"/>
      <c r="BM13" s="643"/>
      <c r="BN13" s="644"/>
      <c r="BO13" s="675">
        <v>39.9</v>
      </c>
      <c r="BP13" s="675"/>
      <c r="BQ13" s="675"/>
      <c r="BR13" s="675"/>
      <c r="BS13" s="648" t="s">
        <v>128</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1162804</v>
      </c>
      <c r="CS13" s="643"/>
      <c r="CT13" s="643"/>
      <c r="CU13" s="643"/>
      <c r="CV13" s="643"/>
      <c r="CW13" s="643"/>
      <c r="CX13" s="643"/>
      <c r="CY13" s="644"/>
      <c r="CZ13" s="675">
        <v>6.3</v>
      </c>
      <c r="DA13" s="675"/>
      <c r="DB13" s="675"/>
      <c r="DC13" s="675"/>
      <c r="DD13" s="648">
        <v>220682</v>
      </c>
      <c r="DE13" s="643"/>
      <c r="DF13" s="643"/>
      <c r="DG13" s="643"/>
      <c r="DH13" s="643"/>
      <c r="DI13" s="643"/>
      <c r="DJ13" s="643"/>
      <c r="DK13" s="643"/>
      <c r="DL13" s="643"/>
      <c r="DM13" s="643"/>
      <c r="DN13" s="643"/>
      <c r="DO13" s="643"/>
      <c r="DP13" s="644"/>
      <c r="DQ13" s="648">
        <v>816396</v>
      </c>
      <c r="DR13" s="643"/>
      <c r="DS13" s="643"/>
      <c r="DT13" s="643"/>
      <c r="DU13" s="643"/>
      <c r="DV13" s="643"/>
      <c r="DW13" s="643"/>
      <c r="DX13" s="643"/>
      <c r="DY13" s="643"/>
      <c r="DZ13" s="643"/>
      <c r="EA13" s="643"/>
      <c r="EB13" s="643"/>
      <c r="EC13" s="688"/>
    </row>
    <row r="14" spans="2:143" ht="11.25" customHeight="1" x14ac:dyDescent="0.2">
      <c r="B14" s="639" t="s">
        <v>256</v>
      </c>
      <c r="C14" s="640"/>
      <c r="D14" s="640"/>
      <c r="E14" s="640"/>
      <c r="F14" s="640"/>
      <c r="G14" s="640"/>
      <c r="H14" s="640"/>
      <c r="I14" s="640"/>
      <c r="J14" s="640"/>
      <c r="K14" s="640"/>
      <c r="L14" s="640"/>
      <c r="M14" s="640"/>
      <c r="N14" s="640"/>
      <c r="O14" s="640"/>
      <c r="P14" s="640"/>
      <c r="Q14" s="641"/>
      <c r="R14" s="642" t="s">
        <v>234</v>
      </c>
      <c r="S14" s="643"/>
      <c r="T14" s="643"/>
      <c r="U14" s="643"/>
      <c r="V14" s="643"/>
      <c r="W14" s="643"/>
      <c r="X14" s="643"/>
      <c r="Y14" s="644"/>
      <c r="Z14" s="675" t="s">
        <v>234</v>
      </c>
      <c r="AA14" s="675"/>
      <c r="AB14" s="675"/>
      <c r="AC14" s="675"/>
      <c r="AD14" s="676" t="s">
        <v>128</v>
      </c>
      <c r="AE14" s="676"/>
      <c r="AF14" s="676"/>
      <c r="AG14" s="676"/>
      <c r="AH14" s="676"/>
      <c r="AI14" s="676"/>
      <c r="AJ14" s="676"/>
      <c r="AK14" s="676"/>
      <c r="AL14" s="645" t="s">
        <v>234</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118762</v>
      </c>
      <c r="BH14" s="643"/>
      <c r="BI14" s="643"/>
      <c r="BJ14" s="643"/>
      <c r="BK14" s="643"/>
      <c r="BL14" s="643"/>
      <c r="BM14" s="643"/>
      <c r="BN14" s="644"/>
      <c r="BO14" s="675">
        <v>3.2</v>
      </c>
      <c r="BP14" s="675"/>
      <c r="BQ14" s="675"/>
      <c r="BR14" s="675"/>
      <c r="BS14" s="648" t="s">
        <v>234</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537368</v>
      </c>
      <c r="CS14" s="643"/>
      <c r="CT14" s="643"/>
      <c r="CU14" s="643"/>
      <c r="CV14" s="643"/>
      <c r="CW14" s="643"/>
      <c r="CX14" s="643"/>
      <c r="CY14" s="644"/>
      <c r="CZ14" s="675">
        <v>2.9</v>
      </c>
      <c r="DA14" s="675"/>
      <c r="DB14" s="675"/>
      <c r="DC14" s="675"/>
      <c r="DD14" s="648">
        <v>153718</v>
      </c>
      <c r="DE14" s="643"/>
      <c r="DF14" s="643"/>
      <c r="DG14" s="643"/>
      <c r="DH14" s="643"/>
      <c r="DI14" s="643"/>
      <c r="DJ14" s="643"/>
      <c r="DK14" s="643"/>
      <c r="DL14" s="643"/>
      <c r="DM14" s="643"/>
      <c r="DN14" s="643"/>
      <c r="DO14" s="643"/>
      <c r="DP14" s="644"/>
      <c r="DQ14" s="648">
        <v>395497</v>
      </c>
      <c r="DR14" s="643"/>
      <c r="DS14" s="643"/>
      <c r="DT14" s="643"/>
      <c r="DU14" s="643"/>
      <c r="DV14" s="643"/>
      <c r="DW14" s="643"/>
      <c r="DX14" s="643"/>
      <c r="DY14" s="643"/>
      <c r="DZ14" s="643"/>
      <c r="EA14" s="643"/>
      <c r="EB14" s="643"/>
      <c r="EC14" s="688"/>
    </row>
    <row r="15" spans="2:143" ht="11.25" customHeight="1" x14ac:dyDescent="0.2">
      <c r="B15" s="639" t="s">
        <v>259</v>
      </c>
      <c r="C15" s="640"/>
      <c r="D15" s="640"/>
      <c r="E15" s="640"/>
      <c r="F15" s="640"/>
      <c r="G15" s="640"/>
      <c r="H15" s="640"/>
      <c r="I15" s="640"/>
      <c r="J15" s="640"/>
      <c r="K15" s="640"/>
      <c r="L15" s="640"/>
      <c r="M15" s="640"/>
      <c r="N15" s="640"/>
      <c r="O15" s="640"/>
      <c r="P15" s="640"/>
      <c r="Q15" s="641"/>
      <c r="R15" s="642" t="s">
        <v>234</v>
      </c>
      <c r="S15" s="643"/>
      <c r="T15" s="643"/>
      <c r="U15" s="643"/>
      <c r="V15" s="643"/>
      <c r="W15" s="643"/>
      <c r="X15" s="643"/>
      <c r="Y15" s="644"/>
      <c r="Z15" s="675" t="s">
        <v>128</v>
      </c>
      <c r="AA15" s="675"/>
      <c r="AB15" s="675"/>
      <c r="AC15" s="675"/>
      <c r="AD15" s="676" t="s">
        <v>234</v>
      </c>
      <c r="AE15" s="676"/>
      <c r="AF15" s="676"/>
      <c r="AG15" s="676"/>
      <c r="AH15" s="676"/>
      <c r="AI15" s="676"/>
      <c r="AJ15" s="676"/>
      <c r="AK15" s="676"/>
      <c r="AL15" s="645" t="s">
        <v>234</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254218</v>
      </c>
      <c r="BH15" s="643"/>
      <c r="BI15" s="643"/>
      <c r="BJ15" s="643"/>
      <c r="BK15" s="643"/>
      <c r="BL15" s="643"/>
      <c r="BM15" s="643"/>
      <c r="BN15" s="644"/>
      <c r="BO15" s="675">
        <v>7</v>
      </c>
      <c r="BP15" s="675"/>
      <c r="BQ15" s="675"/>
      <c r="BR15" s="675"/>
      <c r="BS15" s="648" t="s">
        <v>234</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1777294</v>
      </c>
      <c r="CS15" s="643"/>
      <c r="CT15" s="643"/>
      <c r="CU15" s="643"/>
      <c r="CV15" s="643"/>
      <c r="CW15" s="643"/>
      <c r="CX15" s="643"/>
      <c r="CY15" s="644"/>
      <c r="CZ15" s="675">
        <v>9.6999999999999993</v>
      </c>
      <c r="DA15" s="675"/>
      <c r="DB15" s="675"/>
      <c r="DC15" s="675"/>
      <c r="DD15" s="648">
        <v>206416</v>
      </c>
      <c r="DE15" s="643"/>
      <c r="DF15" s="643"/>
      <c r="DG15" s="643"/>
      <c r="DH15" s="643"/>
      <c r="DI15" s="643"/>
      <c r="DJ15" s="643"/>
      <c r="DK15" s="643"/>
      <c r="DL15" s="643"/>
      <c r="DM15" s="643"/>
      <c r="DN15" s="643"/>
      <c r="DO15" s="643"/>
      <c r="DP15" s="644"/>
      <c r="DQ15" s="648">
        <v>1415948</v>
      </c>
      <c r="DR15" s="643"/>
      <c r="DS15" s="643"/>
      <c r="DT15" s="643"/>
      <c r="DU15" s="643"/>
      <c r="DV15" s="643"/>
      <c r="DW15" s="643"/>
      <c r="DX15" s="643"/>
      <c r="DY15" s="643"/>
      <c r="DZ15" s="643"/>
      <c r="EA15" s="643"/>
      <c r="EB15" s="643"/>
      <c r="EC15" s="688"/>
    </row>
    <row r="16" spans="2:143" ht="11.25" customHeight="1" x14ac:dyDescent="0.2">
      <c r="B16" s="639" t="s">
        <v>262</v>
      </c>
      <c r="C16" s="640"/>
      <c r="D16" s="640"/>
      <c r="E16" s="640"/>
      <c r="F16" s="640"/>
      <c r="G16" s="640"/>
      <c r="H16" s="640"/>
      <c r="I16" s="640"/>
      <c r="J16" s="640"/>
      <c r="K16" s="640"/>
      <c r="L16" s="640"/>
      <c r="M16" s="640"/>
      <c r="N16" s="640"/>
      <c r="O16" s="640"/>
      <c r="P16" s="640"/>
      <c r="Q16" s="641"/>
      <c r="R16" s="642">
        <v>10342</v>
      </c>
      <c r="S16" s="643"/>
      <c r="T16" s="643"/>
      <c r="U16" s="643"/>
      <c r="V16" s="643"/>
      <c r="W16" s="643"/>
      <c r="X16" s="643"/>
      <c r="Y16" s="644"/>
      <c r="Z16" s="675">
        <v>0.1</v>
      </c>
      <c r="AA16" s="675"/>
      <c r="AB16" s="675"/>
      <c r="AC16" s="675"/>
      <c r="AD16" s="676">
        <v>10342</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234</v>
      </c>
      <c r="BH16" s="643"/>
      <c r="BI16" s="643"/>
      <c r="BJ16" s="643"/>
      <c r="BK16" s="643"/>
      <c r="BL16" s="643"/>
      <c r="BM16" s="643"/>
      <c r="BN16" s="644"/>
      <c r="BO16" s="675" t="s">
        <v>234</v>
      </c>
      <c r="BP16" s="675"/>
      <c r="BQ16" s="675"/>
      <c r="BR16" s="675"/>
      <c r="BS16" s="648" t="s">
        <v>128</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t="s">
        <v>128</v>
      </c>
      <c r="CS16" s="643"/>
      <c r="CT16" s="643"/>
      <c r="CU16" s="643"/>
      <c r="CV16" s="643"/>
      <c r="CW16" s="643"/>
      <c r="CX16" s="643"/>
      <c r="CY16" s="644"/>
      <c r="CZ16" s="675" t="s">
        <v>234</v>
      </c>
      <c r="DA16" s="675"/>
      <c r="DB16" s="675"/>
      <c r="DC16" s="675"/>
      <c r="DD16" s="648" t="s">
        <v>234</v>
      </c>
      <c r="DE16" s="643"/>
      <c r="DF16" s="643"/>
      <c r="DG16" s="643"/>
      <c r="DH16" s="643"/>
      <c r="DI16" s="643"/>
      <c r="DJ16" s="643"/>
      <c r="DK16" s="643"/>
      <c r="DL16" s="643"/>
      <c r="DM16" s="643"/>
      <c r="DN16" s="643"/>
      <c r="DO16" s="643"/>
      <c r="DP16" s="644"/>
      <c r="DQ16" s="648" t="s">
        <v>234</v>
      </c>
      <c r="DR16" s="643"/>
      <c r="DS16" s="643"/>
      <c r="DT16" s="643"/>
      <c r="DU16" s="643"/>
      <c r="DV16" s="643"/>
      <c r="DW16" s="643"/>
      <c r="DX16" s="643"/>
      <c r="DY16" s="643"/>
      <c r="DZ16" s="643"/>
      <c r="EA16" s="643"/>
      <c r="EB16" s="643"/>
      <c r="EC16" s="688"/>
    </row>
    <row r="17" spans="2:133" ht="11.25" customHeight="1" x14ac:dyDescent="0.2">
      <c r="B17" s="639" t="s">
        <v>265</v>
      </c>
      <c r="C17" s="640"/>
      <c r="D17" s="640"/>
      <c r="E17" s="640"/>
      <c r="F17" s="640"/>
      <c r="G17" s="640"/>
      <c r="H17" s="640"/>
      <c r="I17" s="640"/>
      <c r="J17" s="640"/>
      <c r="K17" s="640"/>
      <c r="L17" s="640"/>
      <c r="M17" s="640"/>
      <c r="N17" s="640"/>
      <c r="O17" s="640"/>
      <c r="P17" s="640"/>
      <c r="Q17" s="641"/>
      <c r="R17" s="642">
        <v>13011</v>
      </c>
      <c r="S17" s="643"/>
      <c r="T17" s="643"/>
      <c r="U17" s="643"/>
      <c r="V17" s="643"/>
      <c r="W17" s="643"/>
      <c r="X17" s="643"/>
      <c r="Y17" s="644"/>
      <c r="Z17" s="675">
        <v>0.1</v>
      </c>
      <c r="AA17" s="675"/>
      <c r="AB17" s="675"/>
      <c r="AC17" s="675"/>
      <c r="AD17" s="676">
        <v>13011</v>
      </c>
      <c r="AE17" s="676"/>
      <c r="AF17" s="676"/>
      <c r="AG17" s="676"/>
      <c r="AH17" s="676"/>
      <c r="AI17" s="676"/>
      <c r="AJ17" s="676"/>
      <c r="AK17" s="676"/>
      <c r="AL17" s="645">
        <v>0.2</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234</v>
      </c>
      <c r="BH17" s="643"/>
      <c r="BI17" s="643"/>
      <c r="BJ17" s="643"/>
      <c r="BK17" s="643"/>
      <c r="BL17" s="643"/>
      <c r="BM17" s="643"/>
      <c r="BN17" s="644"/>
      <c r="BO17" s="675" t="s">
        <v>234</v>
      </c>
      <c r="BP17" s="675"/>
      <c r="BQ17" s="675"/>
      <c r="BR17" s="675"/>
      <c r="BS17" s="648" t="s">
        <v>234</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1028040</v>
      </c>
      <c r="CS17" s="643"/>
      <c r="CT17" s="643"/>
      <c r="CU17" s="643"/>
      <c r="CV17" s="643"/>
      <c r="CW17" s="643"/>
      <c r="CX17" s="643"/>
      <c r="CY17" s="644"/>
      <c r="CZ17" s="675">
        <v>5.6</v>
      </c>
      <c r="DA17" s="675"/>
      <c r="DB17" s="675"/>
      <c r="DC17" s="675"/>
      <c r="DD17" s="648" t="s">
        <v>234</v>
      </c>
      <c r="DE17" s="643"/>
      <c r="DF17" s="643"/>
      <c r="DG17" s="643"/>
      <c r="DH17" s="643"/>
      <c r="DI17" s="643"/>
      <c r="DJ17" s="643"/>
      <c r="DK17" s="643"/>
      <c r="DL17" s="643"/>
      <c r="DM17" s="643"/>
      <c r="DN17" s="643"/>
      <c r="DO17" s="643"/>
      <c r="DP17" s="644"/>
      <c r="DQ17" s="648">
        <v>1025579</v>
      </c>
      <c r="DR17" s="643"/>
      <c r="DS17" s="643"/>
      <c r="DT17" s="643"/>
      <c r="DU17" s="643"/>
      <c r="DV17" s="643"/>
      <c r="DW17" s="643"/>
      <c r="DX17" s="643"/>
      <c r="DY17" s="643"/>
      <c r="DZ17" s="643"/>
      <c r="EA17" s="643"/>
      <c r="EB17" s="643"/>
      <c r="EC17" s="688"/>
    </row>
    <row r="18" spans="2:133" ht="11.25" customHeight="1" x14ac:dyDescent="0.2">
      <c r="B18" s="639" t="s">
        <v>268</v>
      </c>
      <c r="C18" s="640"/>
      <c r="D18" s="640"/>
      <c r="E18" s="640"/>
      <c r="F18" s="640"/>
      <c r="G18" s="640"/>
      <c r="H18" s="640"/>
      <c r="I18" s="640"/>
      <c r="J18" s="640"/>
      <c r="K18" s="640"/>
      <c r="L18" s="640"/>
      <c r="M18" s="640"/>
      <c r="N18" s="640"/>
      <c r="O18" s="640"/>
      <c r="P18" s="640"/>
      <c r="Q18" s="641"/>
      <c r="R18" s="642">
        <v>27622</v>
      </c>
      <c r="S18" s="643"/>
      <c r="T18" s="643"/>
      <c r="U18" s="643"/>
      <c r="V18" s="643"/>
      <c r="W18" s="643"/>
      <c r="X18" s="643"/>
      <c r="Y18" s="644"/>
      <c r="Z18" s="675">
        <v>0.1</v>
      </c>
      <c r="AA18" s="675"/>
      <c r="AB18" s="675"/>
      <c r="AC18" s="675"/>
      <c r="AD18" s="676">
        <v>27622</v>
      </c>
      <c r="AE18" s="676"/>
      <c r="AF18" s="676"/>
      <c r="AG18" s="676"/>
      <c r="AH18" s="676"/>
      <c r="AI18" s="676"/>
      <c r="AJ18" s="676"/>
      <c r="AK18" s="676"/>
      <c r="AL18" s="645">
        <v>0.4</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234</v>
      </c>
      <c r="BH18" s="643"/>
      <c r="BI18" s="643"/>
      <c r="BJ18" s="643"/>
      <c r="BK18" s="643"/>
      <c r="BL18" s="643"/>
      <c r="BM18" s="643"/>
      <c r="BN18" s="644"/>
      <c r="BO18" s="675" t="s">
        <v>234</v>
      </c>
      <c r="BP18" s="675"/>
      <c r="BQ18" s="675"/>
      <c r="BR18" s="675"/>
      <c r="BS18" s="648" t="s">
        <v>234</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t="s">
        <v>128</v>
      </c>
      <c r="CS18" s="643"/>
      <c r="CT18" s="643"/>
      <c r="CU18" s="643"/>
      <c r="CV18" s="643"/>
      <c r="CW18" s="643"/>
      <c r="CX18" s="643"/>
      <c r="CY18" s="644"/>
      <c r="CZ18" s="675" t="s">
        <v>128</v>
      </c>
      <c r="DA18" s="675"/>
      <c r="DB18" s="675"/>
      <c r="DC18" s="675"/>
      <c r="DD18" s="648" t="s">
        <v>234</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8"/>
    </row>
    <row r="19" spans="2:133" ht="11.25" customHeight="1" x14ac:dyDescent="0.2">
      <c r="B19" s="639" t="s">
        <v>271</v>
      </c>
      <c r="C19" s="640"/>
      <c r="D19" s="640"/>
      <c r="E19" s="640"/>
      <c r="F19" s="640"/>
      <c r="G19" s="640"/>
      <c r="H19" s="640"/>
      <c r="I19" s="640"/>
      <c r="J19" s="640"/>
      <c r="K19" s="640"/>
      <c r="L19" s="640"/>
      <c r="M19" s="640"/>
      <c r="N19" s="640"/>
      <c r="O19" s="640"/>
      <c r="P19" s="640"/>
      <c r="Q19" s="641"/>
      <c r="R19" s="642">
        <v>20832</v>
      </c>
      <c r="S19" s="643"/>
      <c r="T19" s="643"/>
      <c r="U19" s="643"/>
      <c r="V19" s="643"/>
      <c r="W19" s="643"/>
      <c r="X19" s="643"/>
      <c r="Y19" s="644"/>
      <c r="Z19" s="675">
        <v>0.1</v>
      </c>
      <c r="AA19" s="675"/>
      <c r="AB19" s="675"/>
      <c r="AC19" s="675"/>
      <c r="AD19" s="676">
        <v>20832</v>
      </c>
      <c r="AE19" s="676"/>
      <c r="AF19" s="676"/>
      <c r="AG19" s="676"/>
      <c r="AH19" s="676"/>
      <c r="AI19" s="676"/>
      <c r="AJ19" s="676"/>
      <c r="AK19" s="676"/>
      <c r="AL19" s="645">
        <v>0.3</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106422</v>
      </c>
      <c r="BH19" s="643"/>
      <c r="BI19" s="643"/>
      <c r="BJ19" s="643"/>
      <c r="BK19" s="643"/>
      <c r="BL19" s="643"/>
      <c r="BM19" s="643"/>
      <c r="BN19" s="644"/>
      <c r="BO19" s="675">
        <v>2.9</v>
      </c>
      <c r="BP19" s="675"/>
      <c r="BQ19" s="675"/>
      <c r="BR19" s="675"/>
      <c r="BS19" s="648" t="s">
        <v>234</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128</v>
      </c>
      <c r="CS19" s="643"/>
      <c r="CT19" s="643"/>
      <c r="CU19" s="643"/>
      <c r="CV19" s="643"/>
      <c r="CW19" s="643"/>
      <c r="CX19" s="643"/>
      <c r="CY19" s="644"/>
      <c r="CZ19" s="675" t="s">
        <v>234</v>
      </c>
      <c r="DA19" s="675"/>
      <c r="DB19" s="675"/>
      <c r="DC19" s="675"/>
      <c r="DD19" s="648" t="s">
        <v>234</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8"/>
    </row>
    <row r="20" spans="2:133" ht="11.25" customHeight="1" x14ac:dyDescent="0.2">
      <c r="B20" s="639" t="s">
        <v>274</v>
      </c>
      <c r="C20" s="640"/>
      <c r="D20" s="640"/>
      <c r="E20" s="640"/>
      <c r="F20" s="640"/>
      <c r="G20" s="640"/>
      <c r="H20" s="640"/>
      <c r="I20" s="640"/>
      <c r="J20" s="640"/>
      <c r="K20" s="640"/>
      <c r="L20" s="640"/>
      <c r="M20" s="640"/>
      <c r="N20" s="640"/>
      <c r="O20" s="640"/>
      <c r="P20" s="640"/>
      <c r="Q20" s="641"/>
      <c r="R20" s="642">
        <v>4639</v>
      </c>
      <c r="S20" s="643"/>
      <c r="T20" s="643"/>
      <c r="U20" s="643"/>
      <c r="V20" s="643"/>
      <c r="W20" s="643"/>
      <c r="X20" s="643"/>
      <c r="Y20" s="644"/>
      <c r="Z20" s="675">
        <v>0</v>
      </c>
      <c r="AA20" s="675"/>
      <c r="AB20" s="675"/>
      <c r="AC20" s="675"/>
      <c r="AD20" s="676">
        <v>4639</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106422</v>
      </c>
      <c r="BH20" s="643"/>
      <c r="BI20" s="643"/>
      <c r="BJ20" s="643"/>
      <c r="BK20" s="643"/>
      <c r="BL20" s="643"/>
      <c r="BM20" s="643"/>
      <c r="BN20" s="644"/>
      <c r="BO20" s="675">
        <v>2.9</v>
      </c>
      <c r="BP20" s="675"/>
      <c r="BQ20" s="675"/>
      <c r="BR20" s="675"/>
      <c r="BS20" s="648" t="s">
        <v>234</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18334479</v>
      </c>
      <c r="CS20" s="643"/>
      <c r="CT20" s="643"/>
      <c r="CU20" s="643"/>
      <c r="CV20" s="643"/>
      <c r="CW20" s="643"/>
      <c r="CX20" s="643"/>
      <c r="CY20" s="644"/>
      <c r="CZ20" s="675">
        <v>100</v>
      </c>
      <c r="DA20" s="675"/>
      <c r="DB20" s="675"/>
      <c r="DC20" s="675"/>
      <c r="DD20" s="648">
        <v>1738245</v>
      </c>
      <c r="DE20" s="643"/>
      <c r="DF20" s="643"/>
      <c r="DG20" s="643"/>
      <c r="DH20" s="643"/>
      <c r="DI20" s="643"/>
      <c r="DJ20" s="643"/>
      <c r="DK20" s="643"/>
      <c r="DL20" s="643"/>
      <c r="DM20" s="643"/>
      <c r="DN20" s="643"/>
      <c r="DO20" s="643"/>
      <c r="DP20" s="644"/>
      <c r="DQ20" s="648">
        <v>9691339</v>
      </c>
      <c r="DR20" s="643"/>
      <c r="DS20" s="643"/>
      <c r="DT20" s="643"/>
      <c r="DU20" s="643"/>
      <c r="DV20" s="643"/>
      <c r="DW20" s="643"/>
      <c r="DX20" s="643"/>
      <c r="DY20" s="643"/>
      <c r="DZ20" s="643"/>
      <c r="EA20" s="643"/>
      <c r="EB20" s="643"/>
      <c r="EC20" s="688"/>
    </row>
    <row r="21" spans="2:133" ht="11.25" customHeight="1" x14ac:dyDescent="0.2">
      <c r="B21" s="639" t="s">
        <v>277</v>
      </c>
      <c r="C21" s="640"/>
      <c r="D21" s="640"/>
      <c r="E21" s="640"/>
      <c r="F21" s="640"/>
      <c r="G21" s="640"/>
      <c r="H21" s="640"/>
      <c r="I21" s="640"/>
      <c r="J21" s="640"/>
      <c r="K21" s="640"/>
      <c r="L21" s="640"/>
      <c r="M21" s="640"/>
      <c r="N21" s="640"/>
      <c r="O21" s="640"/>
      <c r="P21" s="640"/>
      <c r="Q21" s="641"/>
      <c r="R21" s="642">
        <v>2151</v>
      </c>
      <c r="S21" s="643"/>
      <c r="T21" s="643"/>
      <c r="U21" s="643"/>
      <c r="V21" s="643"/>
      <c r="W21" s="643"/>
      <c r="X21" s="643"/>
      <c r="Y21" s="644"/>
      <c r="Z21" s="675">
        <v>0</v>
      </c>
      <c r="AA21" s="675"/>
      <c r="AB21" s="675"/>
      <c r="AC21" s="675"/>
      <c r="AD21" s="676">
        <v>2151</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t="s">
        <v>128</v>
      </c>
      <c r="BH21" s="643"/>
      <c r="BI21" s="643"/>
      <c r="BJ21" s="643"/>
      <c r="BK21" s="643"/>
      <c r="BL21" s="643"/>
      <c r="BM21" s="643"/>
      <c r="BN21" s="644"/>
      <c r="BO21" s="675" t="s">
        <v>234</v>
      </c>
      <c r="BP21" s="675"/>
      <c r="BQ21" s="675"/>
      <c r="BR21" s="675"/>
      <c r="BS21" s="648" t="s">
        <v>234</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279</v>
      </c>
      <c r="C22" s="640"/>
      <c r="D22" s="640"/>
      <c r="E22" s="640"/>
      <c r="F22" s="640"/>
      <c r="G22" s="640"/>
      <c r="H22" s="640"/>
      <c r="I22" s="640"/>
      <c r="J22" s="640"/>
      <c r="K22" s="640"/>
      <c r="L22" s="640"/>
      <c r="M22" s="640"/>
      <c r="N22" s="640"/>
      <c r="O22" s="640"/>
      <c r="P22" s="640"/>
      <c r="Q22" s="641"/>
      <c r="R22" s="642">
        <v>3888027</v>
      </c>
      <c r="S22" s="643"/>
      <c r="T22" s="643"/>
      <c r="U22" s="643"/>
      <c r="V22" s="643"/>
      <c r="W22" s="643"/>
      <c r="X22" s="643"/>
      <c r="Y22" s="644"/>
      <c r="Z22" s="675">
        <v>20.3</v>
      </c>
      <c r="AA22" s="675"/>
      <c r="AB22" s="675"/>
      <c r="AC22" s="675"/>
      <c r="AD22" s="676">
        <v>3139798</v>
      </c>
      <c r="AE22" s="676"/>
      <c r="AF22" s="676"/>
      <c r="AG22" s="676"/>
      <c r="AH22" s="676"/>
      <c r="AI22" s="676"/>
      <c r="AJ22" s="676"/>
      <c r="AK22" s="676"/>
      <c r="AL22" s="645">
        <v>40.9</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177</v>
      </c>
      <c r="BH22" s="643"/>
      <c r="BI22" s="643"/>
      <c r="BJ22" s="643"/>
      <c r="BK22" s="643"/>
      <c r="BL22" s="643"/>
      <c r="BM22" s="643"/>
      <c r="BN22" s="644"/>
      <c r="BO22" s="675" t="s">
        <v>177</v>
      </c>
      <c r="BP22" s="675"/>
      <c r="BQ22" s="675"/>
      <c r="BR22" s="675"/>
      <c r="BS22" s="648" t="s">
        <v>234</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282</v>
      </c>
      <c r="C23" s="640"/>
      <c r="D23" s="640"/>
      <c r="E23" s="640"/>
      <c r="F23" s="640"/>
      <c r="G23" s="640"/>
      <c r="H23" s="640"/>
      <c r="I23" s="640"/>
      <c r="J23" s="640"/>
      <c r="K23" s="640"/>
      <c r="L23" s="640"/>
      <c r="M23" s="640"/>
      <c r="N23" s="640"/>
      <c r="O23" s="640"/>
      <c r="P23" s="640"/>
      <c r="Q23" s="641"/>
      <c r="R23" s="642">
        <v>3139798</v>
      </c>
      <c r="S23" s="643"/>
      <c r="T23" s="643"/>
      <c r="U23" s="643"/>
      <c r="V23" s="643"/>
      <c r="W23" s="643"/>
      <c r="X23" s="643"/>
      <c r="Y23" s="644"/>
      <c r="Z23" s="675">
        <v>16.399999999999999</v>
      </c>
      <c r="AA23" s="675"/>
      <c r="AB23" s="675"/>
      <c r="AC23" s="675"/>
      <c r="AD23" s="676">
        <v>3139798</v>
      </c>
      <c r="AE23" s="676"/>
      <c r="AF23" s="676"/>
      <c r="AG23" s="676"/>
      <c r="AH23" s="676"/>
      <c r="AI23" s="676"/>
      <c r="AJ23" s="676"/>
      <c r="AK23" s="676"/>
      <c r="AL23" s="645">
        <v>40.9</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v>106422</v>
      </c>
      <c r="BH23" s="643"/>
      <c r="BI23" s="643"/>
      <c r="BJ23" s="643"/>
      <c r="BK23" s="643"/>
      <c r="BL23" s="643"/>
      <c r="BM23" s="643"/>
      <c r="BN23" s="644"/>
      <c r="BO23" s="675">
        <v>2.9</v>
      </c>
      <c r="BP23" s="675"/>
      <c r="BQ23" s="675"/>
      <c r="BR23" s="675"/>
      <c r="BS23" s="648" t="s">
        <v>128</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2">
      <c r="B24" s="639" t="s">
        <v>289</v>
      </c>
      <c r="C24" s="640"/>
      <c r="D24" s="640"/>
      <c r="E24" s="640"/>
      <c r="F24" s="640"/>
      <c r="G24" s="640"/>
      <c r="H24" s="640"/>
      <c r="I24" s="640"/>
      <c r="J24" s="640"/>
      <c r="K24" s="640"/>
      <c r="L24" s="640"/>
      <c r="M24" s="640"/>
      <c r="N24" s="640"/>
      <c r="O24" s="640"/>
      <c r="P24" s="640"/>
      <c r="Q24" s="641"/>
      <c r="R24" s="642">
        <v>748229</v>
      </c>
      <c r="S24" s="643"/>
      <c r="T24" s="643"/>
      <c r="U24" s="643"/>
      <c r="V24" s="643"/>
      <c r="W24" s="643"/>
      <c r="X24" s="643"/>
      <c r="Y24" s="644"/>
      <c r="Z24" s="675">
        <v>3.9</v>
      </c>
      <c r="AA24" s="675"/>
      <c r="AB24" s="675"/>
      <c r="AC24" s="675"/>
      <c r="AD24" s="676" t="s">
        <v>128</v>
      </c>
      <c r="AE24" s="676"/>
      <c r="AF24" s="676"/>
      <c r="AG24" s="676"/>
      <c r="AH24" s="676"/>
      <c r="AI24" s="676"/>
      <c r="AJ24" s="676"/>
      <c r="AK24" s="676"/>
      <c r="AL24" s="645" t="s">
        <v>234</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234</v>
      </c>
      <c r="BH24" s="643"/>
      <c r="BI24" s="643"/>
      <c r="BJ24" s="643"/>
      <c r="BK24" s="643"/>
      <c r="BL24" s="643"/>
      <c r="BM24" s="643"/>
      <c r="BN24" s="644"/>
      <c r="BO24" s="675" t="s">
        <v>234</v>
      </c>
      <c r="BP24" s="675"/>
      <c r="BQ24" s="675"/>
      <c r="BR24" s="675"/>
      <c r="BS24" s="648" t="s">
        <v>234</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7288471</v>
      </c>
      <c r="CS24" s="698"/>
      <c r="CT24" s="698"/>
      <c r="CU24" s="698"/>
      <c r="CV24" s="698"/>
      <c r="CW24" s="698"/>
      <c r="CX24" s="698"/>
      <c r="CY24" s="741"/>
      <c r="CZ24" s="742">
        <v>39.799999999999997</v>
      </c>
      <c r="DA24" s="713"/>
      <c r="DB24" s="713"/>
      <c r="DC24" s="745"/>
      <c r="DD24" s="740">
        <v>4832009</v>
      </c>
      <c r="DE24" s="698"/>
      <c r="DF24" s="698"/>
      <c r="DG24" s="698"/>
      <c r="DH24" s="698"/>
      <c r="DI24" s="698"/>
      <c r="DJ24" s="698"/>
      <c r="DK24" s="741"/>
      <c r="DL24" s="740">
        <v>4717143</v>
      </c>
      <c r="DM24" s="698"/>
      <c r="DN24" s="698"/>
      <c r="DO24" s="698"/>
      <c r="DP24" s="698"/>
      <c r="DQ24" s="698"/>
      <c r="DR24" s="698"/>
      <c r="DS24" s="698"/>
      <c r="DT24" s="698"/>
      <c r="DU24" s="698"/>
      <c r="DV24" s="741"/>
      <c r="DW24" s="742">
        <v>58.7</v>
      </c>
      <c r="DX24" s="713"/>
      <c r="DY24" s="713"/>
      <c r="DZ24" s="713"/>
      <c r="EA24" s="713"/>
      <c r="EB24" s="713"/>
      <c r="EC24" s="743"/>
    </row>
    <row r="25" spans="2:133" ht="11.25" customHeight="1" x14ac:dyDescent="0.2">
      <c r="B25" s="639" t="s">
        <v>292</v>
      </c>
      <c r="C25" s="640"/>
      <c r="D25" s="640"/>
      <c r="E25" s="640"/>
      <c r="F25" s="640"/>
      <c r="G25" s="640"/>
      <c r="H25" s="640"/>
      <c r="I25" s="640"/>
      <c r="J25" s="640"/>
      <c r="K25" s="640"/>
      <c r="L25" s="640"/>
      <c r="M25" s="640"/>
      <c r="N25" s="640"/>
      <c r="O25" s="640"/>
      <c r="P25" s="640"/>
      <c r="Q25" s="641"/>
      <c r="R25" s="642" t="s">
        <v>234</v>
      </c>
      <c r="S25" s="643"/>
      <c r="T25" s="643"/>
      <c r="U25" s="643"/>
      <c r="V25" s="643"/>
      <c r="W25" s="643"/>
      <c r="X25" s="643"/>
      <c r="Y25" s="644"/>
      <c r="Z25" s="675" t="s">
        <v>234</v>
      </c>
      <c r="AA25" s="675"/>
      <c r="AB25" s="675"/>
      <c r="AC25" s="675"/>
      <c r="AD25" s="676" t="s">
        <v>234</v>
      </c>
      <c r="AE25" s="676"/>
      <c r="AF25" s="676"/>
      <c r="AG25" s="676"/>
      <c r="AH25" s="676"/>
      <c r="AI25" s="676"/>
      <c r="AJ25" s="676"/>
      <c r="AK25" s="676"/>
      <c r="AL25" s="645" t="s">
        <v>128</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234</v>
      </c>
      <c r="BH25" s="643"/>
      <c r="BI25" s="643"/>
      <c r="BJ25" s="643"/>
      <c r="BK25" s="643"/>
      <c r="BL25" s="643"/>
      <c r="BM25" s="643"/>
      <c r="BN25" s="644"/>
      <c r="BO25" s="675" t="s">
        <v>234</v>
      </c>
      <c r="BP25" s="675"/>
      <c r="BQ25" s="675"/>
      <c r="BR25" s="675"/>
      <c r="BS25" s="648" t="s">
        <v>234</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3161722</v>
      </c>
      <c r="CS25" s="661"/>
      <c r="CT25" s="661"/>
      <c r="CU25" s="661"/>
      <c r="CV25" s="661"/>
      <c r="CW25" s="661"/>
      <c r="CX25" s="661"/>
      <c r="CY25" s="662"/>
      <c r="CZ25" s="645">
        <v>17.2</v>
      </c>
      <c r="DA25" s="663"/>
      <c r="DB25" s="663"/>
      <c r="DC25" s="664"/>
      <c r="DD25" s="648">
        <v>2823827</v>
      </c>
      <c r="DE25" s="661"/>
      <c r="DF25" s="661"/>
      <c r="DG25" s="661"/>
      <c r="DH25" s="661"/>
      <c r="DI25" s="661"/>
      <c r="DJ25" s="661"/>
      <c r="DK25" s="662"/>
      <c r="DL25" s="648">
        <v>2721304</v>
      </c>
      <c r="DM25" s="661"/>
      <c r="DN25" s="661"/>
      <c r="DO25" s="661"/>
      <c r="DP25" s="661"/>
      <c r="DQ25" s="661"/>
      <c r="DR25" s="661"/>
      <c r="DS25" s="661"/>
      <c r="DT25" s="661"/>
      <c r="DU25" s="661"/>
      <c r="DV25" s="662"/>
      <c r="DW25" s="645">
        <v>33.9</v>
      </c>
      <c r="DX25" s="663"/>
      <c r="DY25" s="663"/>
      <c r="DZ25" s="663"/>
      <c r="EA25" s="663"/>
      <c r="EB25" s="663"/>
      <c r="EC25" s="681"/>
    </row>
    <row r="26" spans="2:133" ht="11.25" customHeight="1" x14ac:dyDescent="0.2">
      <c r="B26" s="639" t="s">
        <v>295</v>
      </c>
      <c r="C26" s="640"/>
      <c r="D26" s="640"/>
      <c r="E26" s="640"/>
      <c r="F26" s="640"/>
      <c r="G26" s="640"/>
      <c r="H26" s="640"/>
      <c r="I26" s="640"/>
      <c r="J26" s="640"/>
      <c r="K26" s="640"/>
      <c r="L26" s="640"/>
      <c r="M26" s="640"/>
      <c r="N26" s="640"/>
      <c r="O26" s="640"/>
      <c r="P26" s="640"/>
      <c r="Q26" s="641"/>
      <c r="R26" s="642">
        <v>8475770</v>
      </c>
      <c r="S26" s="643"/>
      <c r="T26" s="643"/>
      <c r="U26" s="643"/>
      <c r="V26" s="643"/>
      <c r="W26" s="643"/>
      <c r="X26" s="643"/>
      <c r="Y26" s="644"/>
      <c r="Z26" s="675">
        <v>44.2</v>
      </c>
      <c r="AA26" s="675"/>
      <c r="AB26" s="675"/>
      <c r="AC26" s="675"/>
      <c r="AD26" s="676">
        <v>7621119</v>
      </c>
      <c r="AE26" s="676"/>
      <c r="AF26" s="676"/>
      <c r="AG26" s="676"/>
      <c r="AH26" s="676"/>
      <c r="AI26" s="676"/>
      <c r="AJ26" s="676"/>
      <c r="AK26" s="676"/>
      <c r="AL26" s="645">
        <v>99.4</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234</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1834061</v>
      </c>
      <c r="CS26" s="643"/>
      <c r="CT26" s="643"/>
      <c r="CU26" s="643"/>
      <c r="CV26" s="643"/>
      <c r="CW26" s="643"/>
      <c r="CX26" s="643"/>
      <c r="CY26" s="644"/>
      <c r="CZ26" s="645">
        <v>10</v>
      </c>
      <c r="DA26" s="663"/>
      <c r="DB26" s="663"/>
      <c r="DC26" s="664"/>
      <c r="DD26" s="648">
        <v>1614780</v>
      </c>
      <c r="DE26" s="643"/>
      <c r="DF26" s="643"/>
      <c r="DG26" s="643"/>
      <c r="DH26" s="643"/>
      <c r="DI26" s="643"/>
      <c r="DJ26" s="643"/>
      <c r="DK26" s="644"/>
      <c r="DL26" s="648" t="s">
        <v>128</v>
      </c>
      <c r="DM26" s="643"/>
      <c r="DN26" s="643"/>
      <c r="DO26" s="643"/>
      <c r="DP26" s="643"/>
      <c r="DQ26" s="643"/>
      <c r="DR26" s="643"/>
      <c r="DS26" s="643"/>
      <c r="DT26" s="643"/>
      <c r="DU26" s="643"/>
      <c r="DV26" s="644"/>
      <c r="DW26" s="645" t="s">
        <v>234</v>
      </c>
      <c r="DX26" s="663"/>
      <c r="DY26" s="663"/>
      <c r="DZ26" s="663"/>
      <c r="EA26" s="663"/>
      <c r="EB26" s="663"/>
      <c r="EC26" s="681"/>
    </row>
    <row r="27" spans="2:133" ht="11.25" customHeight="1" x14ac:dyDescent="0.2">
      <c r="B27" s="639" t="s">
        <v>298</v>
      </c>
      <c r="C27" s="640"/>
      <c r="D27" s="640"/>
      <c r="E27" s="640"/>
      <c r="F27" s="640"/>
      <c r="G27" s="640"/>
      <c r="H27" s="640"/>
      <c r="I27" s="640"/>
      <c r="J27" s="640"/>
      <c r="K27" s="640"/>
      <c r="L27" s="640"/>
      <c r="M27" s="640"/>
      <c r="N27" s="640"/>
      <c r="O27" s="640"/>
      <c r="P27" s="640"/>
      <c r="Q27" s="641"/>
      <c r="R27" s="642">
        <v>5403</v>
      </c>
      <c r="S27" s="643"/>
      <c r="T27" s="643"/>
      <c r="U27" s="643"/>
      <c r="V27" s="643"/>
      <c r="W27" s="643"/>
      <c r="X27" s="643"/>
      <c r="Y27" s="644"/>
      <c r="Z27" s="675">
        <v>0</v>
      </c>
      <c r="AA27" s="675"/>
      <c r="AB27" s="675"/>
      <c r="AC27" s="675"/>
      <c r="AD27" s="676">
        <v>5403</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3657102</v>
      </c>
      <c r="BH27" s="643"/>
      <c r="BI27" s="643"/>
      <c r="BJ27" s="643"/>
      <c r="BK27" s="643"/>
      <c r="BL27" s="643"/>
      <c r="BM27" s="643"/>
      <c r="BN27" s="644"/>
      <c r="BO27" s="675">
        <v>100</v>
      </c>
      <c r="BP27" s="675"/>
      <c r="BQ27" s="675"/>
      <c r="BR27" s="675"/>
      <c r="BS27" s="648">
        <v>39711</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3098709</v>
      </c>
      <c r="CS27" s="661"/>
      <c r="CT27" s="661"/>
      <c r="CU27" s="661"/>
      <c r="CV27" s="661"/>
      <c r="CW27" s="661"/>
      <c r="CX27" s="661"/>
      <c r="CY27" s="662"/>
      <c r="CZ27" s="645">
        <v>16.899999999999999</v>
      </c>
      <c r="DA27" s="663"/>
      <c r="DB27" s="663"/>
      <c r="DC27" s="664"/>
      <c r="DD27" s="648">
        <v>982603</v>
      </c>
      <c r="DE27" s="661"/>
      <c r="DF27" s="661"/>
      <c r="DG27" s="661"/>
      <c r="DH27" s="661"/>
      <c r="DI27" s="661"/>
      <c r="DJ27" s="661"/>
      <c r="DK27" s="662"/>
      <c r="DL27" s="648">
        <v>970260</v>
      </c>
      <c r="DM27" s="661"/>
      <c r="DN27" s="661"/>
      <c r="DO27" s="661"/>
      <c r="DP27" s="661"/>
      <c r="DQ27" s="661"/>
      <c r="DR27" s="661"/>
      <c r="DS27" s="661"/>
      <c r="DT27" s="661"/>
      <c r="DU27" s="661"/>
      <c r="DV27" s="662"/>
      <c r="DW27" s="645">
        <v>12.1</v>
      </c>
      <c r="DX27" s="663"/>
      <c r="DY27" s="663"/>
      <c r="DZ27" s="663"/>
      <c r="EA27" s="663"/>
      <c r="EB27" s="663"/>
      <c r="EC27" s="681"/>
    </row>
    <row r="28" spans="2:133" ht="11.25" customHeight="1" x14ac:dyDescent="0.2">
      <c r="B28" s="639" t="s">
        <v>301</v>
      </c>
      <c r="C28" s="640"/>
      <c r="D28" s="640"/>
      <c r="E28" s="640"/>
      <c r="F28" s="640"/>
      <c r="G28" s="640"/>
      <c r="H28" s="640"/>
      <c r="I28" s="640"/>
      <c r="J28" s="640"/>
      <c r="K28" s="640"/>
      <c r="L28" s="640"/>
      <c r="M28" s="640"/>
      <c r="N28" s="640"/>
      <c r="O28" s="640"/>
      <c r="P28" s="640"/>
      <c r="Q28" s="641"/>
      <c r="R28" s="642">
        <v>149228</v>
      </c>
      <c r="S28" s="643"/>
      <c r="T28" s="643"/>
      <c r="U28" s="643"/>
      <c r="V28" s="643"/>
      <c r="W28" s="643"/>
      <c r="X28" s="643"/>
      <c r="Y28" s="644"/>
      <c r="Z28" s="675">
        <v>0.8</v>
      </c>
      <c r="AA28" s="675"/>
      <c r="AB28" s="675"/>
      <c r="AC28" s="675"/>
      <c r="AD28" s="676" t="s">
        <v>234</v>
      </c>
      <c r="AE28" s="676"/>
      <c r="AF28" s="676"/>
      <c r="AG28" s="676"/>
      <c r="AH28" s="676"/>
      <c r="AI28" s="676"/>
      <c r="AJ28" s="676"/>
      <c r="AK28" s="676"/>
      <c r="AL28" s="645" t="s">
        <v>234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1028040</v>
      </c>
      <c r="CS28" s="643"/>
      <c r="CT28" s="643"/>
      <c r="CU28" s="643"/>
      <c r="CV28" s="643"/>
      <c r="CW28" s="643"/>
      <c r="CX28" s="643"/>
      <c r="CY28" s="644"/>
      <c r="CZ28" s="645">
        <v>5.6</v>
      </c>
      <c r="DA28" s="663"/>
      <c r="DB28" s="663"/>
      <c r="DC28" s="664"/>
      <c r="DD28" s="648">
        <v>1025579</v>
      </c>
      <c r="DE28" s="643"/>
      <c r="DF28" s="643"/>
      <c r="DG28" s="643"/>
      <c r="DH28" s="643"/>
      <c r="DI28" s="643"/>
      <c r="DJ28" s="643"/>
      <c r="DK28" s="644"/>
      <c r="DL28" s="648">
        <v>1025579</v>
      </c>
      <c r="DM28" s="643"/>
      <c r="DN28" s="643"/>
      <c r="DO28" s="643"/>
      <c r="DP28" s="643"/>
      <c r="DQ28" s="643"/>
      <c r="DR28" s="643"/>
      <c r="DS28" s="643"/>
      <c r="DT28" s="643"/>
      <c r="DU28" s="643"/>
      <c r="DV28" s="644"/>
      <c r="DW28" s="645">
        <v>12.8</v>
      </c>
      <c r="DX28" s="663"/>
      <c r="DY28" s="663"/>
      <c r="DZ28" s="663"/>
      <c r="EA28" s="663"/>
      <c r="EB28" s="663"/>
      <c r="EC28" s="681"/>
    </row>
    <row r="29" spans="2:133" ht="11.25" customHeight="1" x14ac:dyDescent="0.2">
      <c r="B29" s="639" t="s">
        <v>303</v>
      </c>
      <c r="C29" s="640"/>
      <c r="D29" s="640"/>
      <c r="E29" s="640"/>
      <c r="F29" s="640"/>
      <c r="G29" s="640"/>
      <c r="H29" s="640"/>
      <c r="I29" s="640"/>
      <c r="J29" s="640"/>
      <c r="K29" s="640"/>
      <c r="L29" s="640"/>
      <c r="M29" s="640"/>
      <c r="N29" s="640"/>
      <c r="O29" s="640"/>
      <c r="P29" s="640"/>
      <c r="Q29" s="641"/>
      <c r="R29" s="642">
        <v>111455</v>
      </c>
      <c r="S29" s="643"/>
      <c r="T29" s="643"/>
      <c r="U29" s="643"/>
      <c r="V29" s="643"/>
      <c r="W29" s="643"/>
      <c r="X29" s="643"/>
      <c r="Y29" s="644"/>
      <c r="Z29" s="675">
        <v>0.6</v>
      </c>
      <c r="AA29" s="675"/>
      <c r="AB29" s="675"/>
      <c r="AC29" s="675"/>
      <c r="AD29" s="676">
        <v>11579</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305</v>
      </c>
      <c r="CG29" s="686"/>
      <c r="CH29" s="686"/>
      <c r="CI29" s="686"/>
      <c r="CJ29" s="686"/>
      <c r="CK29" s="686"/>
      <c r="CL29" s="686"/>
      <c r="CM29" s="686"/>
      <c r="CN29" s="686"/>
      <c r="CO29" s="686"/>
      <c r="CP29" s="686"/>
      <c r="CQ29" s="687"/>
      <c r="CR29" s="642">
        <v>1028040</v>
      </c>
      <c r="CS29" s="661"/>
      <c r="CT29" s="661"/>
      <c r="CU29" s="661"/>
      <c r="CV29" s="661"/>
      <c r="CW29" s="661"/>
      <c r="CX29" s="661"/>
      <c r="CY29" s="662"/>
      <c r="CZ29" s="645">
        <v>5.6</v>
      </c>
      <c r="DA29" s="663"/>
      <c r="DB29" s="663"/>
      <c r="DC29" s="664"/>
      <c r="DD29" s="648">
        <v>1025579</v>
      </c>
      <c r="DE29" s="661"/>
      <c r="DF29" s="661"/>
      <c r="DG29" s="661"/>
      <c r="DH29" s="661"/>
      <c r="DI29" s="661"/>
      <c r="DJ29" s="661"/>
      <c r="DK29" s="662"/>
      <c r="DL29" s="648">
        <v>1025579</v>
      </c>
      <c r="DM29" s="661"/>
      <c r="DN29" s="661"/>
      <c r="DO29" s="661"/>
      <c r="DP29" s="661"/>
      <c r="DQ29" s="661"/>
      <c r="DR29" s="661"/>
      <c r="DS29" s="661"/>
      <c r="DT29" s="661"/>
      <c r="DU29" s="661"/>
      <c r="DV29" s="662"/>
      <c r="DW29" s="645">
        <v>12.8</v>
      </c>
      <c r="DX29" s="663"/>
      <c r="DY29" s="663"/>
      <c r="DZ29" s="663"/>
      <c r="EA29" s="663"/>
      <c r="EB29" s="663"/>
      <c r="EC29" s="681"/>
    </row>
    <row r="30" spans="2:133" ht="11.25" customHeight="1" x14ac:dyDescent="0.2">
      <c r="B30" s="639" t="s">
        <v>306</v>
      </c>
      <c r="C30" s="640"/>
      <c r="D30" s="640"/>
      <c r="E30" s="640"/>
      <c r="F30" s="640"/>
      <c r="G30" s="640"/>
      <c r="H30" s="640"/>
      <c r="I30" s="640"/>
      <c r="J30" s="640"/>
      <c r="K30" s="640"/>
      <c r="L30" s="640"/>
      <c r="M30" s="640"/>
      <c r="N30" s="640"/>
      <c r="O30" s="640"/>
      <c r="P30" s="640"/>
      <c r="Q30" s="641"/>
      <c r="R30" s="642">
        <v>102174</v>
      </c>
      <c r="S30" s="643"/>
      <c r="T30" s="643"/>
      <c r="U30" s="643"/>
      <c r="V30" s="643"/>
      <c r="W30" s="643"/>
      <c r="X30" s="643"/>
      <c r="Y30" s="644"/>
      <c r="Z30" s="675">
        <v>0.5</v>
      </c>
      <c r="AA30" s="675"/>
      <c r="AB30" s="675"/>
      <c r="AC30" s="675"/>
      <c r="AD30" s="676" t="s">
        <v>128</v>
      </c>
      <c r="AE30" s="676"/>
      <c r="AF30" s="676"/>
      <c r="AG30" s="676"/>
      <c r="AH30" s="676"/>
      <c r="AI30" s="676"/>
      <c r="AJ30" s="676"/>
      <c r="AK30" s="676"/>
      <c r="AL30" s="645" t="s">
        <v>128</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976760</v>
      </c>
      <c r="CS30" s="643"/>
      <c r="CT30" s="643"/>
      <c r="CU30" s="643"/>
      <c r="CV30" s="643"/>
      <c r="CW30" s="643"/>
      <c r="CX30" s="643"/>
      <c r="CY30" s="644"/>
      <c r="CZ30" s="645">
        <v>5.3</v>
      </c>
      <c r="DA30" s="663"/>
      <c r="DB30" s="663"/>
      <c r="DC30" s="664"/>
      <c r="DD30" s="648">
        <v>976068</v>
      </c>
      <c r="DE30" s="643"/>
      <c r="DF30" s="643"/>
      <c r="DG30" s="643"/>
      <c r="DH30" s="643"/>
      <c r="DI30" s="643"/>
      <c r="DJ30" s="643"/>
      <c r="DK30" s="644"/>
      <c r="DL30" s="648">
        <v>976068</v>
      </c>
      <c r="DM30" s="643"/>
      <c r="DN30" s="643"/>
      <c r="DO30" s="643"/>
      <c r="DP30" s="643"/>
      <c r="DQ30" s="643"/>
      <c r="DR30" s="643"/>
      <c r="DS30" s="643"/>
      <c r="DT30" s="643"/>
      <c r="DU30" s="643"/>
      <c r="DV30" s="644"/>
      <c r="DW30" s="645">
        <v>12.2</v>
      </c>
      <c r="DX30" s="663"/>
      <c r="DY30" s="663"/>
      <c r="DZ30" s="663"/>
      <c r="EA30" s="663"/>
      <c r="EB30" s="663"/>
      <c r="EC30" s="681"/>
    </row>
    <row r="31" spans="2:133" ht="11.25" customHeight="1" x14ac:dyDescent="0.2">
      <c r="B31" s="639" t="s">
        <v>310</v>
      </c>
      <c r="C31" s="640"/>
      <c r="D31" s="640"/>
      <c r="E31" s="640"/>
      <c r="F31" s="640"/>
      <c r="G31" s="640"/>
      <c r="H31" s="640"/>
      <c r="I31" s="640"/>
      <c r="J31" s="640"/>
      <c r="K31" s="640"/>
      <c r="L31" s="640"/>
      <c r="M31" s="640"/>
      <c r="N31" s="640"/>
      <c r="O31" s="640"/>
      <c r="P31" s="640"/>
      <c r="Q31" s="641"/>
      <c r="R31" s="642">
        <v>5644687</v>
      </c>
      <c r="S31" s="643"/>
      <c r="T31" s="643"/>
      <c r="U31" s="643"/>
      <c r="V31" s="643"/>
      <c r="W31" s="643"/>
      <c r="X31" s="643"/>
      <c r="Y31" s="644"/>
      <c r="Z31" s="675">
        <v>29.5</v>
      </c>
      <c r="AA31" s="675"/>
      <c r="AB31" s="675"/>
      <c r="AC31" s="675"/>
      <c r="AD31" s="676" t="s">
        <v>234</v>
      </c>
      <c r="AE31" s="676"/>
      <c r="AF31" s="676"/>
      <c r="AG31" s="676"/>
      <c r="AH31" s="676"/>
      <c r="AI31" s="676"/>
      <c r="AJ31" s="676"/>
      <c r="AK31" s="676"/>
      <c r="AL31" s="645" t="s">
        <v>234</v>
      </c>
      <c r="AM31" s="646"/>
      <c r="AN31" s="646"/>
      <c r="AO31" s="677"/>
      <c r="AP31" s="716" t="s">
        <v>311</v>
      </c>
      <c r="AQ31" s="717"/>
      <c r="AR31" s="717"/>
      <c r="AS31" s="717"/>
      <c r="AT31" s="722" t="s">
        <v>312</v>
      </c>
      <c r="AU31" s="231"/>
      <c r="AV31" s="231"/>
      <c r="AW31" s="231"/>
      <c r="AX31" s="708" t="s">
        <v>186</v>
      </c>
      <c r="AY31" s="709"/>
      <c r="AZ31" s="709"/>
      <c r="BA31" s="709"/>
      <c r="BB31" s="709"/>
      <c r="BC31" s="709"/>
      <c r="BD31" s="709"/>
      <c r="BE31" s="709"/>
      <c r="BF31" s="710"/>
      <c r="BG31" s="711">
        <v>99</v>
      </c>
      <c r="BH31" s="712"/>
      <c r="BI31" s="712"/>
      <c r="BJ31" s="712"/>
      <c r="BK31" s="712"/>
      <c r="BL31" s="712"/>
      <c r="BM31" s="713">
        <v>96.6</v>
      </c>
      <c r="BN31" s="712"/>
      <c r="BO31" s="712"/>
      <c r="BP31" s="712"/>
      <c r="BQ31" s="714"/>
      <c r="BR31" s="711">
        <v>99.1</v>
      </c>
      <c r="BS31" s="712"/>
      <c r="BT31" s="712"/>
      <c r="BU31" s="712"/>
      <c r="BV31" s="712"/>
      <c r="BW31" s="712"/>
      <c r="BX31" s="713">
        <v>96.5</v>
      </c>
      <c r="BY31" s="712"/>
      <c r="BZ31" s="712"/>
      <c r="CA31" s="712"/>
      <c r="CB31" s="714"/>
      <c r="CD31" s="733"/>
      <c r="CE31" s="734"/>
      <c r="CF31" s="689" t="s">
        <v>313</v>
      </c>
      <c r="CG31" s="686"/>
      <c r="CH31" s="686"/>
      <c r="CI31" s="686"/>
      <c r="CJ31" s="686"/>
      <c r="CK31" s="686"/>
      <c r="CL31" s="686"/>
      <c r="CM31" s="686"/>
      <c r="CN31" s="686"/>
      <c r="CO31" s="686"/>
      <c r="CP31" s="686"/>
      <c r="CQ31" s="687"/>
      <c r="CR31" s="642">
        <v>51280</v>
      </c>
      <c r="CS31" s="661"/>
      <c r="CT31" s="661"/>
      <c r="CU31" s="661"/>
      <c r="CV31" s="661"/>
      <c r="CW31" s="661"/>
      <c r="CX31" s="661"/>
      <c r="CY31" s="662"/>
      <c r="CZ31" s="645">
        <v>0.3</v>
      </c>
      <c r="DA31" s="663"/>
      <c r="DB31" s="663"/>
      <c r="DC31" s="664"/>
      <c r="DD31" s="648">
        <v>49511</v>
      </c>
      <c r="DE31" s="661"/>
      <c r="DF31" s="661"/>
      <c r="DG31" s="661"/>
      <c r="DH31" s="661"/>
      <c r="DI31" s="661"/>
      <c r="DJ31" s="661"/>
      <c r="DK31" s="662"/>
      <c r="DL31" s="648">
        <v>49511</v>
      </c>
      <c r="DM31" s="661"/>
      <c r="DN31" s="661"/>
      <c r="DO31" s="661"/>
      <c r="DP31" s="661"/>
      <c r="DQ31" s="661"/>
      <c r="DR31" s="661"/>
      <c r="DS31" s="661"/>
      <c r="DT31" s="661"/>
      <c r="DU31" s="661"/>
      <c r="DV31" s="662"/>
      <c r="DW31" s="645">
        <v>0.6</v>
      </c>
      <c r="DX31" s="663"/>
      <c r="DY31" s="663"/>
      <c r="DZ31" s="663"/>
      <c r="EA31" s="663"/>
      <c r="EB31" s="663"/>
      <c r="EC31" s="681"/>
    </row>
    <row r="32" spans="2:133" ht="11.25" customHeight="1" x14ac:dyDescent="0.2">
      <c r="B32" s="725" t="s">
        <v>314</v>
      </c>
      <c r="C32" s="726"/>
      <c r="D32" s="726"/>
      <c r="E32" s="726"/>
      <c r="F32" s="726"/>
      <c r="G32" s="726"/>
      <c r="H32" s="726"/>
      <c r="I32" s="726"/>
      <c r="J32" s="726"/>
      <c r="K32" s="726"/>
      <c r="L32" s="726"/>
      <c r="M32" s="726"/>
      <c r="N32" s="726"/>
      <c r="O32" s="726"/>
      <c r="P32" s="726"/>
      <c r="Q32" s="727"/>
      <c r="R32" s="642">
        <v>6509</v>
      </c>
      <c r="S32" s="643"/>
      <c r="T32" s="643"/>
      <c r="U32" s="643"/>
      <c r="V32" s="643"/>
      <c r="W32" s="643"/>
      <c r="X32" s="643"/>
      <c r="Y32" s="644"/>
      <c r="Z32" s="675">
        <v>0</v>
      </c>
      <c r="AA32" s="675"/>
      <c r="AB32" s="675"/>
      <c r="AC32" s="675"/>
      <c r="AD32" s="676">
        <v>6509</v>
      </c>
      <c r="AE32" s="676"/>
      <c r="AF32" s="676"/>
      <c r="AG32" s="676"/>
      <c r="AH32" s="676"/>
      <c r="AI32" s="676"/>
      <c r="AJ32" s="676"/>
      <c r="AK32" s="676"/>
      <c r="AL32" s="645">
        <v>0.1</v>
      </c>
      <c r="AM32" s="646"/>
      <c r="AN32" s="646"/>
      <c r="AO32" s="677"/>
      <c r="AP32" s="718"/>
      <c r="AQ32" s="719"/>
      <c r="AR32" s="719"/>
      <c r="AS32" s="719"/>
      <c r="AT32" s="723"/>
      <c r="AU32" s="230" t="s">
        <v>315</v>
      </c>
      <c r="AV32" s="230"/>
      <c r="AW32" s="230"/>
      <c r="AX32" s="639" t="s">
        <v>316</v>
      </c>
      <c r="AY32" s="640"/>
      <c r="AZ32" s="640"/>
      <c r="BA32" s="640"/>
      <c r="BB32" s="640"/>
      <c r="BC32" s="640"/>
      <c r="BD32" s="640"/>
      <c r="BE32" s="640"/>
      <c r="BF32" s="641"/>
      <c r="BG32" s="715">
        <v>99.2</v>
      </c>
      <c r="BH32" s="661"/>
      <c r="BI32" s="661"/>
      <c r="BJ32" s="661"/>
      <c r="BK32" s="661"/>
      <c r="BL32" s="661"/>
      <c r="BM32" s="646">
        <v>97.1</v>
      </c>
      <c r="BN32" s="707"/>
      <c r="BO32" s="707"/>
      <c r="BP32" s="707"/>
      <c r="BQ32" s="685"/>
      <c r="BR32" s="715">
        <v>99.2</v>
      </c>
      <c r="BS32" s="661"/>
      <c r="BT32" s="661"/>
      <c r="BU32" s="661"/>
      <c r="BV32" s="661"/>
      <c r="BW32" s="661"/>
      <c r="BX32" s="646">
        <v>96.9</v>
      </c>
      <c r="BY32" s="707"/>
      <c r="BZ32" s="707"/>
      <c r="CA32" s="707"/>
      <c r="CB32" s="685"/>
      <c r="CD32" s="735"/>
      <c r="CE32" s="736"/>
      <c r="CF32" s="689" t="s">
        <v>317</v>
      </c>
      <c r="CG32" s="686"/>
      <c r="CH32" s="686"/>
      <c r="CI32" s="686"/>
      <c r="CJ32" s="686"/>
      <c r="CK32" s="686"/>
      <c r="CL32" s="686"/>
      <c r="CM32" s="686"/>
      <c r="CN32" s="686"/>
      <c r="CO32" s="686"/>
      <c r="CP32" s="686"/>
      <c r="CQ32" s="687"/>
      <c r="CR32" s="642" t="s">
        <v>128</v>
      </c>
      <c r="CS32" s="643"/>
      <c r="CT32" s="643"/>
      <c r="CU32" s="643"/>
      <c r="CV32" s="643"/>
      <c r="CW32" s="643"/>
      <c r="CX32" s="643"/>
      <c r="CY32" s="644"/>
      <c r="CZ32" s="645" t="s">
        <v>234</v>
      </c>
      <c r="DA32" s="663"/>
      <c r="DB32" s="663"/>
      <c r="DC32" s="664"/>
      <c r="DD32" s="648" t="s">
        <v>128</v>
      </c>
      <c r="DE32" s="643"/>
      <c r="DF32" s="643"/>
      <c r="DG32" s="643"/>
      <c r="DH32" s="643"/>
      <c r="DI32" s="643"/>
      <c r="DJ32" s="643"/>
      <c r="DK32" s="644"/>
      <c r="DL32" s="648" t="s">
        <v>234</v>
      </c>
      <c r="DM32" s="643"/>
      <c r="DN32" s="643"/>
      <c r="DO32" s="643"/>
      <c r="DP32" s="643"/>
      <c r="DQ32" s="643"/>
      <c r="DR32" s="643"/>
      <c r="DS32" s="643"/>
      <c r="DT32" s="643"/>
      <c r="DU32" s="643"/>
      <c r="DV32" s="644"/>
      <c r="DW32" s="645" t="s">
        <v>234</v>
      </c>
      <c r="DX32" s="663"/>
      <c r="DY32" s="663"/>
      <c r="DZ32" s="663"/>
      <c r="EA32" s="663"/>
      <c r="EB32" s="663"/>
      <c r="EC32" s="681"/>
    </row>
    <row r="33" spans="2:133" ht="11.25" customHeight="1" x14ac:dyDescent="0.2">
      <c r="B33" s="639" t="s">
        <v>318</v>
      </c>
      <c r="C33" s="640"/>
      <c r="D33" s="640"/>
      <c r="E33" s="640"/>
      <c r="F33" s="640"/>
      <c r="G33" s="640"/>
      <c r="H33" s="640"/>
      <c r="I33" s="640"/>
      <c r="J33" s="640"/>
      <c r="K33" s="640"/>
      <c r="L33" s="640"/>
      <c r="M33" s="640"/>
      <c r="N33" s="640"/>
      <c r="O33" s="640"/>
      <c r="P33" s="640"/>
      <c r="Q33" s="641"/>
      <c r="R33" s="642">
        <v>908664</v>
      </c>
      <c r="S33" s="643"/>
      <c r="T33" s="643"/>
      <c r="U33" s="643"/>
      <c r="V33" s="643"/>
      <c r="W33" s="643"/>
      <c r="X33" s="643"/>
      <c r="Y33" s="644"/>
      <c r="Z33" s="675">
        <v>4.7</v>
      </c>
      <c r="AA33" s="675"/>
      <c r="AB33" s="675"/>
      <c r="AC33" s="675"/>
      <c r="AD33" s="676" t="s">
        <v>234</v>
      </c>
      <c r="AE33" s="676"/>
      <c r="AF33" s="676"/>
      <c r="AG33" s="676"/>
      <c r="AH33" s="676"/>
      <c r="AI33" s="676"/>
      <c r="AJ33" s="676"/>
      <c r="AK33" s="676"/>
      <c r="AL33" s="645" t="s">
        <v>234</v>
      </c>
      <c r="AM33" s="646"/>
      <c r="AN33" s="646"/>
      <c r="AO33" s="677"/>
      <c r="AP33" s="720"/>
      <c r="AQ33" s="721"/>
      <c r="AR33" s="721"/>
      <c r="AS33" s="721"/>
      <c r="AT33" s="724"/>
      <c r="AU33" s="232"/>
      <c r="AV33" s="232"/>
      <c r="AW33" s="232"/>
      <c r="AX33" s="623" t="s">
        <v>319</v>
      </c>
      <c r="AY33" s="624"/>
      <c r="AZ33" s="624"/>
      <c r="BA33" s="624"/>
      <c r="BB33" s="624"/>
      <c r="BC33" s="624"/>
      <c r="BD33" s="624"/>
      <c r="BE33" s="624"/>
      <c r="BF33" s="625"/>
      <c r="BG33" s="706">
        <v>98.6</v>
      </c>
      <c r="BH33" s="627"/>
      <c r="BI33" s="627"/>
      <c r="BJ33" s="627"/>
      <c r="BK33" s="627"/>
      <c r="BL33" s="627"/>
      <c r="BM33" s="669">
        <v>96</v>
      </c>
      <c r="BN33" s="627"/>
      <c r="BO33" s="627"/>
      <c r="BP33" s="627"/>
      <c r="BQ33" s="671"/>
      <c r="BR33" s="706">
        <v>99</v>
      </c>
      <c r="BS33" s="627"/>
      <c r="BT33" s="627"/>
      <c r="BU33" s="627"/>
      <c r="BV33" s="627"/>
      <c r="BW33" s="627"/>
      <c r="BX33" s="669">
        <v>95.9</v>
      </c>
      <c r="BY33" s="627"/>
      <c r="BZ33" s="627"/>
      <c r="CA33" s="627"/>
      <c r="CB33" s="671"/>
      <c r="CD33" s="689" t="s">
        <v>320</v>
      </c>
      <c r="CE33" s="686"/>
      <c r="CF33" s="686"/>
      <c r="CG33" s="686"/>
      <c r="CH33" s="686"/>
      <c r="CI33" s="686"/>
      <c r="CJ33" s="686"/>
      <c r="CK33" s="686"/>
      <c r="CL33" s="686"/>
      <c r="CM33" s="686"/>
      <c r="CN33" s="686"/>
      <c r="CO33" s="686"/>
      <c r="CP33" s="686"/>
      <c r="CQ33" s="687"/>
      <c r="CR33" s="642">
        <v>9307763</v>
      </c>
      <c r="CS33" s="661"/>
      <c r="CT33" s="661"/>
      <c r="CU33" s="661"/>
      <c r="CV33" s="661"/>
      <c r="CW33" s="661"/>
      <c r="CX33" s="661"/>
      <c r="CY33" s="662"/>
      <c r="CZ33" s="645">
        <v>50.8</v>
      </c>
      <c r="DA33" s="663"/>
      <c r="DB33" s="663"/>
      <c r="DC33" s="664"/>
      <c r="DD33" s="648">
        <v>4751302</v>
      </c>
      <c r="DE33" s="661"/>
      <c r="DF33" s="661"/>
      <c r="DG33" s="661"/>
      <c r="DH33" s="661"/>
      <c r="DI33" s="661"/>
      <c r="DJ33" s="661"/>
      <c r="DK33" s="662"/>
      <c r="DL33" s="648">
        <v>2818247</v>
      </c>
      <c r="DM33" s="661"/>
      <c r="DN33" s="661"/>
      <c r="DO33" s="661"/>
      <c r="DP33" s="661"/>
      <c r="DQ33" s="661"/>
      <c r="DR33" s="661"/>
      <c r="DS33" s="661"/>
      <c r="DT33" s="661"/>
      <c r="DU33" s="661"/>
      <c r="DV33" s="662"/>
      <c r="DW33" s="645">
        <v>35.1</v>
      </c>
      <c r="DX33" s="663"/>
      <c r="DY33" s="663"/>
      <c r="DZ33" s="663"/>
      <c r="EA33" s="663"/>
      <c r="EB33" s="663"/>
      <c r="EC33" s="681"/>
    </row>
    <row r="34" spans="2:133" ht="11.25" customHeight="1" x14ac:dyDescent="0.2">
      <c r="B34" s="639" t="s">
        <v>321</v>
      </c>
      <c r="C34" s="640"/>
      <c r="D34" s="640"/>
      <c r="E34" s="640"/>
      <c r="F34" s="640"/>
      <c r="G34" s="640"/>
      <c r="H34" s="640"/>
      <c r="I34" s="640"/>
      <c r="J34" s="640"/>
      <c r="K34" s="640"/>
      <c r="L34" s="640"/>
      <c r="M34" s="640"/>
      <c r="N34" s="640"/>
      <c r="O34" s="640"/>
      <c r="P34" s="640"/>
      <c r="Q34" s="641"/>
      <c r="R34" s="642">
        <v>26017</v>
      </c>
      <c r="S34" s="643"/>
      <c r="T34" s="643"/>
      <c r="U34" s="643"/>
      <c r="V34" s="643"/>
      <c r="W34" s="643"/>
      <c r="X34" s="643"/>
      <c r="Y34" s="644"/>
      <c r="Z34" s="675">
        <v>0.1</v>
      </c>
      <c r="AA34" s="675"/>
      <c r="AB34" s="675"/>
      <c r="AC34" s="675"/>
      <c r="AD34" s="676">
        <v>4191</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2002663</v>
      </c>
      <c r="CS34" s="643"/>
      <c r="CT34" s="643"/>
      <c r="CU34" s="643"/>
      <c r="CV34" s="643"/>
      <c r="CW34" s="643"/>
      <c r="CX34" s="643"/>
      <c r="CY34" s="644"/>
      <c r="CZ34" s="645">
        <v>10.9</v>
      </c>
      <c r="DA34" s="663"/>
      <c r="DB34" s="663"/>
      <c r="DC34" s="664"/>
      <c r="DD34" s="648">
        <v>1613064</v>
      </c>
      <c r="DE34" s="643"/>
      <c r="DF34" s="643"/>
      <c r="DG34" s="643"/>
      <c r="DH34" s="643"/>
      <c r="DI34" s="643"/>
      <c r="DJ34" s="643"/>
      <c r="DK34" s="644"/>
      <c r="DL34" s="648">
        <v>946041</v>
      </c>
      <c r="DM34" s="643"/>
      <c r="DN34" s="643"/>
      <c r="DO34" s="643"/>
      <c r="DP34" s="643"/>
      <c r="DQ34" s="643"/>
      <c r="DR34" s="643"/>
      <c r="DS34" s="643"/>
      <c r="DT34" s="643"/>
      <c r="DU34" s="643"/>
      <c r="DV34" s="644"/>
      <c r="DW34" s="645">
        <v>11.8</v>
      </c>
      <c r="DX34" s="663"/>
      <c r="DY34" s="663"/>
      <c r="DZ34" s="663"/>
      <c r="EA34" s="663"/>
      <c r="EB34" s="663"/>
      <c r="EC34" s="681"/>
    </row>
    <row r="35" spans="2:133" ht="11.25" customHeight="1" x14ac:dyDescent="0.2">
      <c r="B35" s="639" t="s">
        <v>323</v>
      </c>
      <c r="C35" s="640"/>
      <c r="D35" s="640"/>
      <c r="E35" s="640"/>
      <c r="F35" s="640"/>
      <c r="G35" s="640"/>
      <c r="H35" s="640"/>
      <c r="I35" s="640"/>
      <c r="J35" s="640"/>
      <c r="K35" s="640"/>
      <c r="L35" s="640"/>
      <c r="M35" s="640"/>
      <c r="N35" s="640"/>
      <c r="O35" s="640"/>
      <c r="P35" s="640"/>
      <c r="Q35" s="641"/>
      <c r="R35" s="642">
        <v>196716</v>
      </c>
      <c r="S35" s="643"/>
      <c r="T35" s="643"/>
      <c r="U35" s="643"/>
      <c r="V35" s="643"/>
      <c r="W35" s="643"/>
      <c r="X35" s="643"/>
      <c r="Y35" s="644"/>
      <c r="Z35" s="675">
        <v>1</v>
      </c>
      <c r="AA35" s="675"/>
      <c r="AB35" s="675"/>
      <c r="AC35" s="675"/>
      <c r="AD35" s="676" t="s">
        <v>234</v>
      </c>
      <c r="AE35" s="676"/>
      <c r="AF35" s="676"/>
      <c r="AG35" s="676"/>
      <c r="AH35" s="676"/>
      <c r="AI35" s="676"/>
      <c r="AJ35" s="676"/>
      <c r="AK35" s="676"/>
      <c r="AL35" s="645" t="s">
        <v>234</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191593</v>
      </c>
      <c r="CS35" s="661"/>
      <c r="CT35" s="661"/>
      <c r="CU35" s="661"/>
      <c r="CV35" s="661"/>
      <c r="CW35" s="661"/>
      <c r="CX35" s="661"/>
      <c r="CY35" s="662"/>
      <c r="CZ35" s="645">
        <v>1</v>
      </c>
      <c r="DA35" s="663"/>
      <c r="DB35" s="663"/>
      <c r="DC35" s="664"/>
      <c r="DD35" s="648">
        <v>84513</v>
      </c>
      <c r="DE35" s="661"/>
      <c r="DF35" s="661"/>
      <c r="DG35" s="661"/>
      <c r="DH35" s="661"/>
      <c r="DI35" s="661"/>
      <c r="DJ35" s="661"/>
      <c r="DK35" s="662"/>
      <c r="DL35" s="648">
        <v>84415</v>
      </c>
      <c r="DM35" s="661"/>
      <c r="DN35" s="661"/>
      <c r="DO35" s="661"/>
      <c r="DP35" s="661"/>
      <c r="DQ35" s="661"/>
      <c r="DR35" s="661"/>
      <c r="DS35" s="661"/>
      <c r="DT35" s="661"/>
      <c r="DU35" s="661"/>
      <c r="DV35" s="662"/>
      <c r="DW35" s="645">
        <v>1.1000000000000001</v>
      </c>
      <c r="DX35" s="663"/>
      <c r="DY35" s="663"/>
      <c r="DZ35" s="663"/>
      <c r="EA35" s="663"/>
      <c r="EB35" s="663"/>
      <c r="EC35" s="681"/>
    </row>
    <row r="36" spans="2:133" ht="11.25" customHeight="1" x14ac:dyDescent="0.2">
      <c r="B36" s="639" t="s">
        <v>327</v>
      </c>
      <c r="C36" s="640"/>
      <c r="D36" s="640"/>
      <c r="E36" s="640"/>
      <c r="F36" s="640"/>
      <c r="G36" s="640"/>
      <c r="H36" s="640"/>
      <c r="I36" s="640"/>
      <c r="J36" s="640"/>
      <c r="K36" s="640"/>
      <c r="L36" s="640"/>
      <c r="M36" s="640"/>
      <c r="N36" s="640"/>
      <c r="O36" s="640"/>
      <c r="P36" s="640"/>
      <c r="Q36" s="641"/>
      <c r="R36" s="642">
        <v>673232</v>
      </c>
      <c r="S36" s="643"/>
      <c r="T36" s="643"/>
      <c r="U36" s="643"/>
      <c r="V36" s="643"/>
      <c r="W36" s="643"/>
      <c r="X36" s="643"/>
      <c r="Y36" s="644"/>
      <c r="Z36" s="675">
        <v>3.5</v>
      </c>
      <c r="AA36" s="675"/>
      <c r="AB36" s="675"/>
      <c r="AC36" s="675"/>
      <c r="AD36" s="676" t="s">
        <v>128</v>
      </c>
      <c r="AE36" s="676"/>
      <c r="AF36" s="676"/>
      <c r="AG36" s="676"/>
      <c r="AH36" s="676"/>
      <c r="AI36" s="676"/>
      <c r="AJ36" s="676"/>
      <c r="AK36" s="676"/>
      <c r="AL36" s="645" t="s">
        <v>234</v>
      </c>
      <c r="AM36" s="646"/>
      <c r="AN36" s="646"/>
      <c r="AO36" s="677"/>
      <c r="AP36" s="235"/>
      <c r="AQ36" s="694" t="s">
        <v>328</v>
      </c>
      <c r="AR36" s="695"/>
      <c r="AS36" s="695"/>
      <c r="AT36" s="695"/>
      <c r="AU36" s="695"/>
      <c r="AV36" s="695"/>
      <c r="AW36" s="695"/>
      <c r="AX36" s="695"/>
      <c r="AY36" s="696"/>
      <c r="AZ36" s="697">
        <v>1725350</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96754</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5211817</v>
      </c>
      <c r="CS36" s="643"/>
      <c r="CT36" s="643"/>
      <c r="CU36" s="643"/>
      <c r="CV36" s="643"/>
      <c r="CW36" s="643"/>
      <c r="CX36" s="643"/>
      <c r="CY36" s="644"/>
      <c r="CZ36" s="645">
        <v>28.4</v>
      </c>
      <c r="DA36" s="663"/>
      <c r="DB36" s="663"/>
      <c r="DC36" s="664"/>
      <c r="DD36" s="648">
        <v>1661674</v>
      </c>
      <c r="DE36" s="643"/>
      <c r="DF36" s="643"/>
      <c r="DG36" s="643"/>
      <c r="DH36" s="643"/>
      <c r="DI36" s="643"/>
      <c r="DJ36" s="643"/>
      <c r="DK36" s="644"/>
      <c r="DL36" s="648">
        <v>915312</v>
      </c>
      <c r="DM36" s="643"/>
      <c r="DN36" s="643"/>
      <c r="DO36" s="643"/>
      <c r="DP36" s="643"/>
      <c r="DQ36" s="643"/>
      <c r="DR36" s="643"/>
      <c r="DS36" s="643"/>
      <c r="DT36" s="643"/>
      <c r="DU36" s="643"/>
      <c r="DV36" s="644"/>
      <c r="DW36" s="645">
        <v>11.4</v>
      </c>
      <c r="DX36" s="663"/>
      <c r="DY36" s="663"/>
      <c r="DZ36" s="663"/>
      <c r="EA36" s="663"/>
      <c r="EB36" s="663"/>
      <c r="EC36" s="681"/>
    </row>
    <row r="37" spans="2:133" ht="11.25" customHeight="1" x14ac:dyDescent="0.2">
      <c r="B37" s="639" t="s">
        <v>331</v>
      </c>
      <c r="C37" s="640"/>
      <c r="D37" s="640"/>
      <c r="E37" s="640"/>
      <c r="F37" s="640"/>
      <c r="G37" s="640"/>
      <c r="H37" s="640"/>
      <c r="I37" s="640"/>
      <c r="J37" s="640"/>
      <c r="K37" s="640"/>
      <c r="L37" s="640"/>
      <c r="M37" s="640"/>
      <c r="N37" s="640"/>
      <c r="O37" s="640"/>
      <c r="P37" s="640"/>
      <c r="Q37" s="641"/>
      <c r="R37" s="642">
        <v>804054</v>
      </c>
      <c r="S37" s="643"/>
      <c r="T37" s="643"/>
      <c r="U37" s="643"/>
      <c r="V37" s="643"/>
      <c r="W37" s="643"/>
      <c r="X37" s="643"/>
      <c r="Y37" s="644"/>
      <c r="Z37" s="675">
        <v>4.2</v>
      </c>
      <c r="AA37" s="675"/>
      <c r="AB37" s="675"/>
      <c r="AC37" s="675"/>
      <c r="AD37" s="676" t="s">
        <v>234</v>
      </c>
      <c r="AE37" s="676"/>
      <c r="AF37" s="676"/>
      <c r="AG37" s="676"/>
      <c r="AH37" s="676"/>
      <c r="AI37" s="676"/>
      <c r="AJ37" s="676"/>
      <c r="AK37" s="676"/>
      <c r="AL37" s="645" t="s">
        <v>128</v>
      </c>
      <c r="AM37" s="646"/>
      <c r="AN37" s="646"/>
      <c r="AO37" s="677"/>
      <c r="AQ37" s="682" t="s">
        <v>332</v>
      </c>
      <c r="AR37" s="683"/>
      <c r="AS37" s="683"/>
      <c r="AT37" s="683"/>
      <c r="AU37" s="683"/>
      <c r="AV37" s="683"/>
      <c r="AW37" s="683"/>
      <c r="AX37" s="683"/>
      <c r="AY37" s="684"/>
      <c r="AZ37" s="642">
        <v>508146</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45475</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314306</v>
      </c>
      <c r="CS37" s="661"/>
      <c r="CT37" s="661"/>
      <c r="CU37" s="661"/>
      <c r="CV37" s="661"/>
      <c r="CW37" s="661"/>
      <c r="CX37" s="661"/>
      <c r="CY37" s="662"/>
      <c r="CZ37" s="645">
        <v>1.7</v>
      </c>
      <c r="DA37" s="663"/>
      <c r="DB37" s="663"/>
      <c r="DC37" s="664"/>
      <c r="DD37" s="648">
        <v>266461</v>
      </c>
      <c r="DE37" s="661"/>
      <c r="DF37" s="661"/>
      <c r="DG37" s="661"/>
      <c r="DH37" s="661"/>
      <c r="DI37" s="661"/>
      <c r="DJ37" s="661"/>
      <c r="DK37" s="662"/>
      <c r="DL37" s="648">
        <v>251022</v>
      </c>
      <c r="DM37" s="661"/>
      <c r="DN37" s="661"/>
      <c r="DO37" s="661"/>
      <c r="DP37" s="661"/>
      <c r="DQ37" s="661"/>
      <c r="DR37" s="661"/>
      <c r="DS37" s="661"/>
      <c r="DT37" s="661"/>
      <c r="DU37" s="661"/>
      <c r="DV37" s="662"/>
      <c r="DW37" s="645">
        <v>3.1</v>
      </c>
      <c r="DX37" s="663"/>
      <c r="DY37" s="663"/>
      <c r="DZ37" s="663"/>
      <c r="EA37" s="663"/>
      <c r="EB37" s="663"/>
      <c r="EC37" s="681"/>
    </row>
    <row r="38" spans="2:133" ht="11.25" customHeight="1" x14ac:dyDescent="0.2">
      <c r="B38" s="639" t="s">
        <v>335</v>
      </c>
      <c r="C38" s="640"/>
      <c r="D38" s="640"/>
      <c r="E38" s="640"/>
      <c r="F38" s="640"/>
      <c r="G38" s="640"/>
      <c r="H38" s="640"/>
      <c r="I38" s="640"/>
      <c r="J38" s="640"/>
      <c r="K38" s="640"/>
      <c r="L38" s="640"/>
      <c r="M38" s="640"/>
      <c r="N38" s="640"/>
      <c r="O38" s="640"/>
      <c r="P38" s="640"/>
      <c r="Q38" s="641"/>
      <c r="R38" s="642">
        <v>404124</v>
      </c>
      <c r="S38" s="643"/>
      <c r="T38" s="643"/>
      <c r="U38" s="643"/>
      <c r="V38" s="643"/>
      <c r="W38" s="643"/>
      <c r="X38" s="643"/>
      <c r="Y38" s="644"/>
      <c r="Z38" s="675">
        <v>2.1</v>
      </c>
      <c r="AA38" s="675"/>
      <c r="AB38" s="675"/>
      <c r="AC38" s="675"/>
      <c r="AD38" s="676">
        <v>20211</v>
      </c>
      <c r="AE38" s="676"/>
      <c r="AF38" s="676"/>
      <c r="AG38" s="676"/>
      <c r="AH38" s="676"/>
      <c r="AI38" s="676"/>
      <c r="AJ38" s="676"/>
      <c r="AK38" s="676"/>
      <c r="AL38" s="645">
        <v>0.3</v>
      </c>
      <c r="AM38" s="646"/>
      <c r="AN38" s="646"/>
      <c r="AO38" s="677"/>
      <c r="AQ38" s="682" t="s">
        <v>336</v>
      </c>
      <c r="AR38" s="683"/>
      <c r="AS38" s="683"/>
      <c r="AT38" s="683"/>
      <c r="AU38" s="683"/>
      <c r="AV38" s="683"/>
      <c r="AW38" s="683"/>
      <c r="AX38" s="683"/>
      <c r="AY38" s="684"/>
      <c r="AZ38" s="642">
        <v>4107</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4160</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1231487</v>
      </c>
      <c r="CS38" s="643"/>
      <c r="CT38" s="643"/>
      <c r="CU38" s="643"/>
      <c r="CV38" s="643"/>
      <c r="CW38" s="643"/>
      <c r="CX38" s="643"/>
      <c r="CY38" s="644"/>
      <c r="CZ38" s="645">
        <v>6.7</v>
      </c>
      <c r="DA38" s="663"/>
      <c r="DB38" s="663"/>
      <c r="DC38" s="664"/>
      <c r="DD38" s="648">
        <v>991244</v>
      </c>
      <c r="DE38" s="643"/>
      <c r="DF38" s="643"/>
      <c r="DG38" s="643"/>
      <c r="DH38" s="643"/>
      <c r="DI38" s="643"/>
      <c r="DJ38" s="643"/>
      <c r="DK38" s="644"/>
      <c r="DL38" s="648">
        <v>872479</v>
      </c>
      <c r="DM38" s="643"/>
      <c r="DN38" s="643"/>
      <c r="DO38" s="643"/>
      <c r="DP38" s="643"/>
      <c r="DQ38" s="643"/>
      <c r="DR38" s="643"/>
      <c r="DS38" s="643"/>
      <c r="DT38" s="643"/>
      <c r="DU38" s="643"/>
      <c r="DV38" s="644"/>
      <c r="DW38" s="645">
        <v>10.9</v>
      </c>
      <c r="DX38" s="663"/>
      <c r="DY38" s="663"/>
      <c r="DZ38" s="663"/>
      <c r="EA38" s="663"/>
      <c r="EB38" s="663"/>
      <c r="EC38" s="681"/>
    </row>
    <row r="39" spans="2:133" ht="11.25" customHeight="1" x14ac:dyDescent="0.2">
      <c r="B39" s="639" t="s">
        <v>339</v>
      </c>
      <c r="C39" s="640"/>
      <c r="D39" s="640"/>
      <c r="E39" s="640"/>
      <c r="F39" s="640"/>
      <c r="G39" s="640"/>
      <c r="H39" s="640"/>
      <c r="I39" s="640"/>
      <c r="J39" s="640"/>
      <c r="K39" s="640"/>
      <c r="L39" s="640"/>
      <c r="M39" s="640"/>
      <c r="N39" s="640"/>
      <c r="O39" s="640"/>
      <c r="P39" s="640"/>
      <c r="Q39" s="641"/>
      <c r="R39" s="642">
        <v>1650600</v>
      </c>
      <c r="S39" s="643"/>
      <c r="T39" s="643"/>
      <c r="U39" s="643"/>
      <c r="V39" s="643"/>
      <c r="W39" s="643"/>
      <c r="X39" s="643"/>
      <c r="Y39" s="644"/>
      <c r="Z39" s="675">
        <v>8.6</v>
      </c>
      <c r="AA39" s="675"/>
      <c r="AB39" s="675"/>
      <c r="AC39" s="675"/>
      <c r="AD39" s="676" t="s">
        <v>177</v>
      </c>
      <c r="AE39" s="676"/>
      <c r="AF39" s="676"/>
      <c r="AG39" s="676"/>
      <c r="AH39" s="676"/>
      <c r="AI39" s="676"/>
      <c r="AJ39" s="676"/>
      <c r="AK39" s="676"/>
      <c r="AL39" s="645" t="s">
        <v>234</v>
      </c>
      <c r="AM39" s="646"/>
      <c r="AN39" s="646"/>
      <c r="AO39" s="677"/>
      <c r="AQ39" s="682" t="s">
        <v>340</v>
      </c>
      <c r="AR39" s="683"/>
      <c r="AS39" s="683"/>
      <c r="AT39" s="683"/>
      <c r="AU39" s="683"/>
      <c r="AV39" s="683"/>
      <c r="AW39" s="683"/>
      <c r="AX39" s="683"/>
      <c r="AY39" s="684"/>
      <c r="AZ39" s="642" t="s">
        <v>234</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6266</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602203</v>
      </c>
      <c r="CS39" s="661"/>
      <c r="CT39" s="661"/>
      <c r="CU39" s="661"/>
      <c r="CV39" s="661"/>
      <c r="CW39" s="661"/>
      <c r="CX39" s="661"/>
      <c r="CY39" s="662"/>
      <c r="CZ39" s="645">
        <v>3.3</v>
      </c>
      <c r="DA39" s="663"/>
      <c r="DB39" s="663"/>
      <c r="DC39" s="664"/>
      <c r="DD39" s="648">
        <v>400807</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1"/>
    </row>
    <row r="40" spans="2:133" ht="11.25" customHeight="1" x14ac:dyDescent="0.2">
      <c r="B40" s="639" t="s">
        <v>343</v>
      </c>
      <c r="C40" s="640"/>
      <c r="D40" s="640"/>
      <c r="E40" s="640"/>
      <c r="F40" s="640"/>
      <c r="G40" s="640"/>
      <c r="H40" s="640"/>
      <c r="I40" s="640"/>
      <c r="J40" s="640"/>
      <c r="K40" s="640"/>
      <c r="L40" s="640"/>
      <c r="M40" s="640"/>
      <c r="N40" s="640"/>
      <c r="O40" s="640"/>
      <c r="P40" s="640"/>
      <c r="Q40" s="641"/>
      <c r="R40" s="642" t="s">
        <v>234</v>
      </c>
      <c r="S40" s="643"/>
      <c r="T40" s="643"/>
      <c r="U40" s="643"/>
      <c r="V40" s="643"/>
      <c r="W40" s="643"/>
      <c r="X40" s="643"/>
      <c r="Y40" s="644"/>
      <c r="Z40" s="675" t="s">
        <v>128</v>
      </c>
      <c r="AA40" s="675"/>
      <c r="AB40" s="675"/>
      <c r="AC40" s="675"/>
      <c r="AD40" s="676" t="s">
        <v>234</v>
      </c>
      <c r="AE40" s="676"/>
      <c r="AF40" s="676"/>
      <c r="AG40" s="676"/>
      <c r="AH40" s="676"/>
      <c r="AI40" s="676"/>
      <c r="AJ40" s="676"/>
      <c r="AK40" s="676"/>
      <c r="AL40" s="645" t="s">
        <v>234</v>
      </c>
      <c r="AM40" s="646"/>
      <c r="AN40" s="646"/>
      <c r="AO40" s="677"/>
      <c r="AQ40" s="682" t="s">
        <v>344</v>
      </c>
      <c r="AR40" s="683"/>
      <c r="AS40" s="683"/>
      <c r="AT40" s="683"/>
      <c r="AU40" s="683"/>
      <c r="AV40" s="683"/>
      <c r="AW40" s="683"/>
      <c r="AX40" s="683"/>
      <c r="AY40" s="684"/>
      <c r="AZ40" s="642" t="s">
        <v>128</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95</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v>68000</v>
      </c>
      <c r="CS40" s="643"/>
      <c r="CT40" s="643"/>
      <c r="CU40" s="643"/>
      <c r="CV40" s="643"/>
      <c r="CW40" s="643"/>
      <c r="CX40" s="643"/>
      <c r="CY40" s="644"/>
      <c r="CZ40" s="645">
        <v>0.4</v>
      </c>
      <c r="DA40" s="663"/>
      <c r="DB40" s="663"/>
      <c r="DC40" s="664"/>
      <c r="DD40" s="648" t="s">
        <v>128</v>
      </c>
      <c r="DE40" s="643"/>
      <c r="DF40" s="643"/>
      <c r="DG40" s="643"/>
      <c r="DH40" s="643"/>
      <c r="DI40" s="643"/>
      <c r="DJ40" s="643"/>
      <c r="DK40" s="644"/>
      <c r="DL40" s="648" t="s">
        <v>234</v>
      </c>
      <c r="DM40" s="643"/>
      <c r="DN40" s="643"/>
      <c r="DO40" s="643"/>
      <c r="DP40" s="643"/>
      <c r="DQ40" s="643"/>
      <c r="DR40" s="643"/>
      <c r="DS40" s="643"/>
      <c r="DT40" s="643"/>
      <c r="DU40" s="643"/>
      <c r="DV40" s="644"/>
      <c r="DW40" s="645" t="s">
        <v>234</v>
      </c>
      <c r="DX40" s="663"/>
      <c r="DY40" s="663"/>
      <c r="DZ40" s="663"/>
      <c r="EA40" s="663"/>
      <c r="EB40" s="663"/>
      <c r="EC40" s="681"/>
    </row>
    <row r="41" spans="2:133" ht="11.25" customHeight="1" x14ac:dyDescent="0.2">
      <c r="B41" s="639" t="s">
        <v>348</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234</v>
      </c>
      <c r="AM41" s="646"/>
      <c r="AN41" s="646"/>
      <c r="AO41" s="677"/>
      <c r="AQ41" s="682" t="s">
        <v>349</v>
      </c>
      <c r="AR41" s="683"/>
      <c r="AS41" s="683"/>
      <c r="AT41" s="683"/>
      <c r="AU41" s="683"/>
      <c r="AV41" s="683"/>
      <c r="AW41" s="683"/>
      <c r="AX41" s="683"/>
      <c r="AY41" s="684"/>
      <c r="AZ41" s="642">
        <v>311948</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t="s">
        <v>234</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234</v>
      </c>
      <c r="CS41" s="661"/>
      <c r="CT41" s="661"/>
      <c r="CU41" s="661"/>
      <c r="CV41" s="661"/>
      <c r="CW41" s="661"/>
      <c r="CX41" s="661"/>
      <c r="CY41" s="662"/>
      <c r="CZ41" s="645" t="s">
        <v>234</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352</v>
      </c>
      <c r="C42" s="640"/>
      <c r="D42" s="640"/>
      <c r="E42" s="640"/>
      <c r="F42" s="640"/>
      <c r="G42" s="640"/>
      <c r="H42" s="640"/>
      <c r="I42" s="640"/>
      <c r="J42" s="640"/>
      <c r="K42" s="640"/>
      <c r="L42" s="640"/>
      <c r="M42" s="640"/>
      <c r="N42" s="640"/>
      <c r="O42" s="640"/>
      <c r="P42" s="640"/>
      <c r="Q42" s="641"/>
      <c r="R42" s="642">
        <v>360300</v>
      </c>
      <c r="S42" s="643"/>
      <c r="T42" s="643"/>
      <c r="U42" s="643"/>
      <c r="V42" s="643"/>
      <c r="W42" s="643"/>
      <c r="X42" s="643"/>
      <c r="Y42" s="644"/>
      <c r="Z42" s="675">
        <v>1.9</v>
      </c>
      <c r="AA42" s="675"/>
      <c r="AB42" s="675"/>
      <c r="AC42" s="675"/>
      <c r="AD42" s="676" t="s">
        <v>234</v>
      </c>
      <c r="AE42" s="676"/>
      <c r="AF42" s="676"/>
      <c r="AG42" s="676"/>
      <c r="AH42" s="676"/>
      <c r="AI42" s="676"/>
      <c r="AJ42" s="676"/>
      <c r="AK42" s="676"/>
      <c r="AL42" s="645" t="s">
        <v>234</v>
      </c>
      <c r="AM42" s="646"/>
      <c r="AN42" s="646"/>
      <c r="AO42" s="677"/>
      <c r="AQ42" s="678" t="s">
        <v>353</v>
      </c>
      <c r="AR42" s="679"/>
      <c r="AS42" s="679"/>
      <c r="AT42" s="679"/>
      <c r="AU42" s="679"/>
      <c r="AV42" s="679"/>
      <c r="AW42" s="679"/>
      <c r="AX42" s="679"/>
      <c r="AY42" s="680"/>
      <c r="AZ42" s="626">
        <v>901149</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390</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1738245</v>
      </c>
      <c r="CS42" s="643"/>
      <c r="CT42" s="643"/>
      <c r="CU42" s="643"/>
      <c r="CV42" s="643"/>
      <c r="CW42" s="643"/>
      <c r="CX42" s="643"/>
      <c r="CY42" s="644"/>
      <c r="CZ42" s="645">
        <v>9.5</v>
      </c>
      <c r="DA42" s="646"/>
      <c r="DB42" s="646"/>
      <c r="DC42" s="647"/>
      <c r="DD42" s="648">
        <v>108028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356</v>
      </c>
      <c r="C43" s="624"/>
      <c r="D43" s="624"/>
      <c r="E43" s="624"/>
      <c r="F43" s="624"/>
      <c r="G43" s="624"/>
      <c r="H43" s="624"/>
      <c r="I43" s="624"/>
      <c r="J43" s="624"/>
      <c r="K43" s="624"/>
      <c r="L43" s="624"/>
      <c r="M43" s="624"/>
      <c r="N43" s="624"/>
      <c r="O43" s="624"/>
      <c r="P43" s="624"/>
      <c r="Q43" s="625"/>
      <c r="R43" s="626">
        <v>19158633</v>
      </c>
      <c r="S43" s="665"/>
      <c r="T43" s="665"/>
      <c r="U43" s="665"/>
      <c r="V43" s="665"/>
      <c r="W43" s="665"/>
      <c r="X43" s="665"/>
      <c r="Y43" s="666"/>
      <c r="Z43" s="667">
        <v>100</v>
      </c>
      <c r="AA43" s="667"/>
      <c r="AB43" s="667"/>
      <c r="AC43" s="667"/>
      <c r="AD43" s="668">
        <v>7669012</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t="s">
        <v>234</v>
      </c>
      <c r="CS43" s="661"/>
      <c r="CT43" s="661"/>
      <c r="CU43" s="661"/>
      <c r="CV43" s="661"/>
      <c r="CW43" s="661"/>
      <c r="CX43" s="661"/>
      <c r="CY43" s="662"/>
      <c r="CZ43" s="645" t="s">
        <v>234</v>
      </c>
      <c r="DA43" s="663"/>
      <c r="DB43" s="663"/>
      <c r="DC43" s="664"/>
      <c r="DD43" s="648" t="s">
        <v>234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1738245</v>
      </c>
      <c r="CS44" s="643"/>
      <c r="CT44" s="643"/>
      <c r="CU44" s="643"/>
      <c r="CV44" s="643"/>
      <c r="CW44" s="643"/>
      <c r="CX44" s="643"/>
      <c r="CY44" s="644"/>
      <c r="CZ44" s="645">
        <v>9.5</v>
      </c>
      <c r="DA44" s="646"/>
      <c r="DB44" s="646"/>
      <c r="DC44" s="647"/>
      <c r="DD44" s="648">
        <v>108028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200165</v>
      </c>
      <c r="CS45" s="661"/>
      <c r="CT45" s="661"/>
      <c r="CU45" s="661"/>
      <c r="CV45" s="661"/>
      <c r="CW45" s="661"/>
      <c r="CX45" s="661"/>
      <c r="CY45" s="662"/>
      <c r="CZ45" s="645">
        <v>1.1000000000000001</v>
      </c>
      <c r="DA45" s="663"/>
      <c r="DB45" s="663"/>
      <c r="DC45" s="664"/>
      <c r="DD45" s="648">
        <v>14049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1536954</v>
      </c>
      <c r="CS46" s="643"/>
      <c r="CT46" s="643"/>
      <c r="CU46" s="643"/>
      <c r="CV46" s="643"/>
      <c r="CW46" s="643"/>
      <c r="CX46" s="643"/>
      <c r="CY46" s="644"/>
      <c r="CZ46" s="645">
        <v>8.4</v>
      </c>
      <c r="DA46" s="646"/>
      <c r="DB46" s="646"/>
      <c r="DC46" s="647"/>
      <c r="DD46" s="648">
        <v>92853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t="s">
        <v>128</v>
      </c>
      <c r="CS47" s="661"/>
      <c r="CT47" s="661"/>
      <c r="CU47" s="661"/>
      <c r="CV47" s="661"/>
      <c r="CW47" s="661"/>
      <c r="CX47" s="661"/>
      <c r="CY47" s="662"/>
      <c r="CZ47" s="645" t="s">
        <v>177</v>
      </c>
      <c r="DA47" s="663"/>
      <c r="DB47" s="663"/>
      <c r="DC47" s="664"/>
      <c r="DD47" s="648" t="s">
        <v>128</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234</v>
      </c>
      <c r="CS48" s="643"/>
      <c r="CT48" s="643"/>
      <c r="CU48" s="643"/>
      <c r="CV48" s="643"/>
      <c r="CW48" s="643"/>
      <c r="CX48" s="643"/>
      <c r="CY48" s="644"/>
      <c r="CZ48" s="645" t="s">
        <v>234</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18334479</v>
      </c>
      <c r="CS49" s="627"/>
      <c r="CT49" s="627"/>
      <c r="CU49" s="627"/>
      <c r="CV49" s="627"/>
      <c r="CW49" s="627"/>
      <c r="CX49" s="627"/>
      <c r="CY49" s="628"/>
      <c r="CZ49" s="629">
        <v>100</v>
      </c>
      <c r="DA49" s="630"/>
      <c r="DB49" s="630"/>
      <c r="DC49" s="631"/>
      <c r="DD49" s="632">
        <v>9691339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5w1hyLJk0H7RYMJ2o+P+ctPiMnybsk9qIRIwi3g2RBkQvwnfoUGOGEFQ52QlPzkBR2mwNYSWAvBZ1laWuXEY6Q==" saltValue="0z7g8DnYm2SgN+v03LbN9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389</v>
      </c>
      <c r="C7" s="1108"/>
      <c r="D7" s="1108"/>
      <c r="E7" s="1108"/>
      <c r="F7" s="1108"/>
      <c r="G7" s="1108"/>
      <c r="H7" s="1108"/>
      <c r="I7" s="1108"/>
      <c r="J7" s="1108"/>
      <c r="K7" s="1108"/>
      <c r="L7" s="1108"/>
      <c r="M7" s="1108"/>
      <c r="N7" s="1108"/>
      <c r="O7" s="1108"/>
      <c r="P7" s="1109"/>
      <c r="Q7" s="1161">
        <v>19166</v>
      </c>
      <c r="R7" s="1162"/>
      <c r="S7" s="1162"/>
      <c r="T7" s="1162"/>
      <c r="U7" s="1162"/>
      <c r="V7" s="1162">
        <v>18342</v>
      </c>
      <c r="W7" s="1162"/>
      <c r="X7" s="1162"/>
      <c r="Y7" s="1162"/>
      <c r="Z7" s="1162"/>
      <c r="AA7" s="1162">
        <v>824</v>
      </c>
      <c r="AB7" s="1162"/>
      <c r="AC7" s="1162"/>
      <c r="AD7" s="1162"/>
      <c r="AE7" s="1163"/>
      <c r="AF7" s="1164">
        <v>698</v>
      </c>
      <c r="AG7" s="1165"/>
      <c r="AH7" s="1165"/>
      <c r="AI7" s="1165"/>
      <c r="AJ7" s="1166"/>
      <c r="AK7" s="1148">
        <v>673</v>
      </c>
      <c r="AL7" s="1149"/>
      <c r="AM7" s="1149"/>
      <c r="AN7" s="1149"/>
      <c r="AO7" s="1149"/>
      <c r="AP7" s="1149">
        <v>11368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t="s">
        <v>612</v>
      </c>
      <c r="BS7" s="1152" t="s">
        <v>608</v>
      </c>
      <c r="BT7" s="1153"/>
      <c r="BU7" s="1153"/>
      <c r="BV7" s="1153"/>
      <c r="BW7" s="1153"/>
      <c r="BX7" s="1153"/>
      <c r="BY7" s="1153"/>
      <c r="BZ7" s="1153"/>
      <c r="CA7" s="1153"/>
      <c r="CB7" s="1153"/>
      <c r="CC7" s="1153"/>
      <c r="CD7" s="1153"/>
      <c r="CE7" s="1153"/>
      <c r="CF7" s="1153"/>
      <c r="CG7" s="1154"/>
      <c r="CH7" s="1145">
        <v>6</v>
      </c>
      <c r="CI7" s="1146"/>
      <c r="CJ7" s="1146"/>
      <c r="CK7" s="1146"/>
      <c r="CL7" s="1147"/>
      <c r="CM7" s="1145">
        <v>132</v>
      </c>
      <c r="CN7" s="1146"/>
      <c r="CO7" s="1146"/>
      <c r="CP7" s="1146"/>
      <c r="CQ7" s="1147"/>
      <c r="CR7" s="1145">
        <v>5</v>
      </c>
      <c r="CS7" s="1146"/>
      <c r="CT7" s="1146"/>
      <c r="CU7" s="1146"/>
      <c r="CV7" s="1147"/>
      <c r="CW7" s="1145" t="s">
        <v>595</v>
      </c>
      <c r="CX7" s="1146"/>
      <c r="CY7" s="1146"/>
      <c r="CZ7" s="1146"/>
      <c r="DA7" s="1147"/>
      <c r="DB7" s="1145">
        <v>214</v>
      </c>
      <c r="DC7" s="1146"/>
      <c r="DD7" s="1146"/>
      <c r="DE7" s="1146"/>
      <c r="DF7" s="1147"/>
      <c r="DG7" s="1145" t="s">
        <v>595</v>
      </c>
      <c r="DH7" s="1146"/>
      <c r="DI7" s="1146"/>
      <c r="DJ7" s="1146"/>
      <c r="DK7" s="1147"/>
      <c r="DL7" s="1145" t="s">
        <v>595</v>
      </c>
      <c r="DM7" s="1146"/>
      <c r="DN7" s="1146"/>
      <c r="DO7" s="1146"/>
      <c r="DP7" s="1147"/>
      <c r="DQ7" s="1145">
        <v>103</v>
      </c>
      <c r="DR7" s="1146"/>
      <c r="DS7" s="1146"/>
      <c r="DT7" s="1146"/>
      <c r="DU7" s="1147"/>
      <c r="DV7" s="1172"/>
      <c r="DW7" s="1173"/>
      <c r="DX7" s="1173"/>
      <c r="DY7" s="1173"/>
      <c r="DZ7" s="1174"/>
      <c r="EA7" s="256"/>
    </row>
    <row r="8" spans="1:131" s="257" customFormat="1" ht="26.25" customHeight="1" x14ac:dyDescent="0.2">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609</v>
      </c>
      <c r="BT8" s="1072"/>
      <c r="BU8" s="1072"/>
      <c r="BV8" s="1072"/>
      <c r="BW8" s="1072"/>
      <c r="BX8" s="1072"/>
      <c r="BY8" s="1072"/>
      <c r="BZ8" s="1072"/>
      <c r="CA8" s="1072"/>
      <c r="CB8" s="1072"/>
      <c r="CC8" s="1072"/>
      <c r="CD8" s="1072"/>
      <c r="CE8" s="1072"/>
      <c r="CF8" s="1072"/>
      <c r="CG8" s="1073"/>
      <c r="CH8" s="1046">
        <v>-4</v>
      </c>
      <c r="CI8" s="1047"/>
      <c r="CJ8" s="1047"/>
      <c r="CK8" s="1047"/>
      <c r="CL8" s="1048"/>
      <c r="CM8" s="1046">
        <v>16</v>
      </c>
      <c r="CN8" s="1047"/>
      <c r="CO8" s="1047"/>
      <c r="CP8" s="1047"/>
      <c r="CQ8" s="1048"/>
      <c r="CR8" s="1046">
        <v>20</v>
      </c>
      <c r="CS8" s="1047"/>
      <c r="CT8" s="1047"/>
      <c r="CU8" s="1047"/>
      <c r="CV8" s="1048"/>
      <c r="CW8" s="1046">
        <v>6</v>
      </c>
      <c r="CX8" s="1047"/>
      <c r="CY8" s="1047"/>
      <c r="CZ8" s="1047"/>
      <c r="DA8" s="1048"/>
      <c r="DB8" s="1046" t="s">
        <v>595</v>
      </c>
      <c r="DC8" s="1047"/>
      <c r="DD8" s="1047"/>
      <c r="DE8" s="1047"/>
      <c r="DF8" s="1048"/>
      <c r="DG8" s="1046" t="s">
        <v>595</v>
      </c>
      <c r="DH8" s="1047"/>
      <c r="DI8" s="1047"/>
      <c r="DJ8" s="1047"/>
      <c r="DK8" s="1048"/>
      <c r="DL8" s="1046" t="s">
        <v>595</v>
      </c>
      <c r="DM8" s="1047"/>
      <c r="DN8" s="1047"/>
      <c r="DO8" s="1047"/>
      <c r="DP8" s="1048"/>
      <c r="DQ8" s="1046" t="s">
        <v>595</v>
      </c>
      <c r="DR8" s="1047"/>
      <c r="DS8" s="1047"/>
      <c r="DT8" s="1047"/>
      <c r="DU8" s="1048"/>
      <c r="DV8" s="1049"/>
      <c r="DW8" s="1050"/>
      <c r="DX8" s="1050"/>
      <c r="DY8" s="1050"/>
      <c r="DZ8" s="1051"/>
      <c r="EA8" s="256"/>
    </row>
    <row r="9" spans="1:131" s="257" customFormat="1" ht="26.25" customHeight="1" x14ac:dyDescent="0.2">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610</v>
      </c>
      <c r="BT9" s="1072"/>
      <c r="BU9" s="1072"/>
      <c r="BV9" s="1072"/>
      <c r="BW9" s="1072"/>
      <c r="BX9" s="1072"/>
      <c r="BY9" s="1072"/>
      <c r="BZ9" s="1072"/>
      <c r="CA9" s="1072"/>
      <c r="CB9" s="1072"/>
      <c r="CC9" s="1072"/>
      <c r="CD9" s="1072"/>
      <c r="CE9" s="1072"/>
      <c r="CF9" s="1072"/>
      <c r="CG9" s="1073"/>
      <c r="CH9" s="1046">
        <v>-1</v>
      </c>
      <c r="CI9" s="1047"/>
      <c r="CJ9" s="1047"/>
      <c r="CK9" s="1047"/>
      <c r="CL9" s="1048"/>
      <c r="CM9" s="1046">
        <v>29</v>
      </c>
      <c r="CN9" s="1047"/>
      <c r="CO9" s="1047"/>
      <c r="CP9" s="1047"/>
      <c r="CQ9" s="1048"/>
      <c r="CR9" s="1046">
        <v>6</v>
      </c>
      <c r="CS9" s="1047"/>
      <c r="CT9" s="1047"/>
      <c r="CU9" s="1047"/>
      <c r="CV9" s="1048"/>
      <c r="CW9" s="1046">
        <v>1</v>
      </c>
      <c r="CX9" s="1047"/>
      <c r="CY9" s="1047"/>
      <c r="CZ9" s="1047"/>
      <c r="DA9" s="1048"/>
      <c r="DB9" s="1046" t="s">
        <v>595</v>
      </c>
      <c r="DC9" s="1047"/>
      <c r="DD9" s="1047"/>
      <c r="DE9" s="1047"/>
      <c r="DF9" s="1048"/>
      <c r="DG9" s="1046" t="s">
        <v>595</v>
      </c>
      <c r="DH9" s="1047"/>
      <c r="DI9" s="1047"/>
      <c r="DJ9" s="1047"/>
      <c r="DK9" s="1048"/>
      <c r="DL9" s="1046" t="s">
        <v>595</v>
      </c>
      <c r="DM9" s="1047"/>
      <c r="DN9" s="1047"/>
      <c r="DO9" s="1047"/>
      <c r="DP9" s="1048"/>
      <c r="DQ9" s="1046" t="s">
        <v>595</v>
      </c>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611</v>
      </c>
      <c r="BT10" s="1072"/>
      <c r="BU10" s="1072"/>
      <c r="BV10" s="1072"/>
      <c r="BW10" s="1072"/>
      <c r="BX10" s="1072"/>
      <c r="BY10" s="1072"/>
      <c r="BZ10" s="1072"/>
      <c r="CA10" s="1072"/>
      <c r="CB10" s="1072"/>
      <c r="CC10" s="1072"/>
      <c r="CD10" s="1072"/>
      <c r="CE10" s="1072"/>
      <c r="CF10" s="1072"/>
      <c r="CG10" s="1073"/>
      <c r="CH10" s="1046">
        <v>4</v>
      </c>
      <c r="CI10" s="1047"/>
      <c r="CJ10" s="1047"/>
      <c r="CK10" s="1047"/>
      <c r="CL10" s="1048"/>
      <c r="CM10" s="1046">
        <v>55</v>
      </c>
      <c r="CN10" s="1047"/>
      <c r="CO10" s="1047"/>
      <c r="CP10" s="1047"/>
      <c r="CQ10" s="1048"/>
      <c r="CR10" s="1046">
        <v>16</v>
      </c>
      <c r="CS10" s="1047"/>
      <c r="CT10" s="1047"/>
      <c r="CU10" s="1047"/>
      <c r="CV10" s="1048"/>
      <c r="CW10" s="1046">
        <v>1</v>
      </c>
      <c r="CX10" s="1047"/>
      <c r="CY10" s="1047"/>
      <c r="CZ10" s="1047"/>
      <c r="DA10" s="1048"/>
      <c r="DB10" s="1046" t="s">
        <v>595</v>
      </c>
      <c r="DC10" s="1047"/>
      <c r="DD10" s="1047"/>
      <c r="DE10" s="1047"/>
      <c r="DF10" s="1048"/>
      <c r="DG10" s="1046" t="s">
        <v>595</v>
      </c>
      <c r="DH10" s="1047"/>
      <c r="DI10" s="1047"/>
      <c r="DJ10" s="1047"/>
      <c r="DK10" s="1048"/>
      <c r="DL10" s="1046" t="s">
        <v>595</v>
      </c>
      <c r="DM10" s="1047"/>
      <c r="DN10" s="1047"/>
      <c r="DO10" s="1047"/>
      <c r="DP10" s="1048"/>
      <c r="DQ10" s="1046" t="s">
        <v>595</v>
      </c>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391</v>
      </c>
      <c r="B23" s="1001" t="s">
        <v>392</v>
      </c>
      <c r="C23" s="1002"/>
      <c r="D23" s="1002"/>
      <c r="E23" s="1002"/>
      <c r="F23" s="1002"/>
      <c r="G23" s="1002"/>
      <c r="H23" s="1002"/>
      <c r="I23" s="1002"/>
      <c r="J23" s="1002"/>
      <c r="K23" s="1002"/>
      <c r="L23" s="1002"/>
      <c r="M23" s="1002"/>
      <c r="N23" s="1002"/>
      <c r="O23" s="1002"/>
      <c r="P23" s="1003"/>
      <c r="Q23" s="1125">
        <v>19166</v>
      </c>
      <c r="R23" s="1126"/>
      <c r="S23" s="1126"/>
      <c r="T23" s="1126"/>
      <c r="U23" s="1126"/>
      <c r="V23" s="1126">
        <v>18342</v>
      </c>
      <c r="W23" s="1126"/>
      <c r="X23" s="1126"/>
      <c r="Y23" s="1126"/>
      <c r="Z23" s="1126"/>
      <c r="AA23" s="1126">
        <v>824</v>
      </c>
      <c r="AB23" s="1126"/>
      <c r="AC23" s="1126"/>
      <c r="AD23" s="1126"/>
      <c r="AE23" s="1127"/>
      <c r="AF23" s="1128">
        <v>698</v>
      </c>
      <c r="AG23" s="1126"/>
      <c r="AH23" s="1126"/>
      <c r="AI23" s="1126"/>
      <c r="AJ23" s="1129"/>
      <c r="AK23" s="1130"/>
      <c r="AL23" s="1131"/>
      <c r="AM23" s="1131"/>
      <c r="AN23" s="1131"/>
      <c r="AO23" s="1131"/>
      <c r="AP23" s="1126">
        <v>11368</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404</v>
      </c>
      <c r="C28" s="1108"/>
      <c r="D28" s="1108"/>
      <c r="E28" s="1108"/>
      <c r="F28" s="1108"/>
      <c r="G28" s="1108"/>
      <c r="H28" s="1108"/>
      <c r="I28" s="1108"/>
      <c r="J28" s="1108"/>
      <c r="K28" s="1108"/>
      <c r="L28" s="1108"/>
      <c r="M28" s="1108"/>
      <c r="N28" s="1108"/>
      <c r="O28" s="1108"/>
      <c r="P28" s="1109"/>
      <c r="Q28" s="1110">
        <v>3455</v>
      </c>
      <c r="R28" s="1111"/>
      <c r="S28" s="1111"/>
      <c r="T28" s="1111"/>
      <c r="U28" s="1111"/>
      <c r="V28" s="1111">
        <v>3358</v>
      </c>
      <c r="W28" s="1111"/>
      <c r="X28" s="1111"/>
      <c r="Y28" s="1111"/>
      <c r="Z28" s="1111"/>
      <c r="AA28" s="1111">
        <v>97</v>
      </c>
      <c r="AB28" s="1111"/>
      <c r="AC28" s="1111"/>
      <c r="AD28" s="1111"/>
      <c r="AE28" s="1112"/>
      <c r="AF28" s="1113">
        <v>97</v>
      </c>
      <c r="AG28" s="1111"/>
      <c r="AH28" s="1111"/>
      <c r="AI28" s="1111"/>
      <c r="AJ28" s="1114"/>
      <c r="AK28" s="1115">
        <v>280</v>
      </c>
      <c r="AL28" s="1103"/>
      <c r="AM28" s="1103"/>
      <c r="AN28" s="1103"/>
      <c r="AO28" s="1103"/>
      <c r="AP28" s="1103" t="s">
        <v>595</v>
      </c>
      <c r="AQ28" s="1103"/>
      <c r="AR28" s="1103"/>
      <c r="AS28" s="1103"/>
      <c r="AT28" s="1103"/>
      <c r="AU28" s="1103" t="s">
        <v>595</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405</v>
      </c>
      <c r="C29" s="1095"/>
      <c r="D29" s="1095"/>
      <c r="E29" s="1095"/>
      <c r="F29" s="1095"/>
      <c r="G29" s="1095"/>
      <c r="H29" s="1095"/>
      <c r="I29" s="1095"/>
      <c r="J29" s="1095"/>
      <c r="K29" s="1095"/>
      <c r="L29" s="1095"/>
      <c r="M29" s="1095"/>
      <c r="N29" s="1095"/>
      <c r="O29" s="1095"/>
      <c r="P29" s="1096"/>
      <c r="Q29" s="1100">
        <v>2641</v>
      </c>
      <c r="R29" s="1101"/>
      <c r="S29" s="1101"/>
      <c r="T29" s="1101"/>
      <c r="U29" s="1101"/>
      <c r="V29" s="1101">
        <v>2538</v>
      </c>
      <c r="W29" s="1101"/>
      <c r="X29" s="1101"/>
      <c r="Y29" s="1101"/>
      <c r="Z29" s="1101"/>
      <c r="AA29" s="1101">
        <v>103</v>
      </c>
      <c r="AB29" s="1101"/>
      <c r="AC29" s="1101"/>
      <c r="AD29" s="1101"/>
      <c r="AE29" s="1102"/>
      <c r="AF29" s="1076">
        <v>103</v>
      </c>
      <c r="AG29" s="1077"/>
      <c r="AH29" s="1077"/>
      <c r="AI29" s="1077"/>
      <c r="AJ29" s="1078"/>
      <c r="AK29" s="1037">
        <v>389</v>
      </c>
      <c r="AL29" s="1028"/>
      <c r="AM29" s="1028"/>
      <c r="AN29" s="1028"/>
      <c r="AO29" s="1028"/>
      <c r="AP29" s="1028" t="s">
        <v>595</v>
      </c>
      <c r="AQ29" s="1028"/>
      <c r="AR29" s="1028"/>
      <c r="AS29" s="1028"/>
      <c r="AT29" s="1028"/>
      <c r="AU29" s="1028" t="s">
        <v>595</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406</v>
      </c>
      <c r="C30" s="1095"/>
      <c r="D30" s="1095"/>
      <c r="E30" s="1095"/>
      <c r="F30" s="1095"/>
      <c r="G30" s="1095"/>
      <c r="H30" s="1095"/>
      <c r="I30" s="1095"/>
      <c r="J30" s="1095"/>
      <c r="K30" s="1095"/>
      <c r="L30" s="1095"/>
      <c r="M30" s="1095"/>
      <c r="N30" s="1095"/>
      <c r="O30" s="1095"/>
      <c r="P30" s="1096"/>
      <c r="Q30" s="1100">
        <v>28</v>
      </c>
      <c r="R30" s="1101"/>
      <c r="S30" s="1101"/>
      <c r="T30" s="1101"/>
      <c r="U30" s="1101"/>
      <c r="V30" s="1101">
        <v>28</v>
      </c>
      <c r="W30" s="1101"/>
      <c r="X30" s="1101"/>
      <c r="Y30" s="1101"/>
      <c r="Z30" s="1101"/>
      <c r="AA30" s="1101">
        <v>0</v>
      </c>
      <c r="AB30" s="1101"/>
      <c r="AC30" s="1101"/>
      <c r="AD30" s="1101"/>
      <c r="AE30" s="1102"/>
      <c r="AF30" s="1076">
        <v>0</v>
      </c>
      <c r="AG30" s="1077"/>
      <c r="AH30" s="1077"/>
      <c r="AI30" s="1077"/>
      <c r="AJ30" s="1078"/>
      <c r="AK30" s="1037">
        <v>8</v>
      </c>
      <c r="AL30" s="1028"/>
      <c r="AM30" s="1028"/>
      <c r="AN30" s="1028"/>
      <c r="AO30" s="1028"/>
      <c r="AP30" s="1028" t="s">
        <v>595</v>
      </c>
      <c r="AQ30" s="1028"/>
      <c r="AR30" s="1028"/>
      <c r="AS30" s="1028"/>
      <c r="AT30" s="1028"/>
      <c r="AU30" s="1028" t="s">
        <v>595</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407</v>
      </c>
      <c r="C31" s="1095"/>
      <c r="D31" s="1095"/>
      <c r="E31" s="1095"/>
      <c r="F31" s="1095"/>
      <c r="G31" s="1095"/>
      <c r="H31" s="1095"/>
      <c r="I31" s="1095"/>
      <c r="J31" s="1095"/>
      <c r="K31" s="1095"/>
      <c r="L31" s="1095"/>
      <c r="M31" s="1095"/>
      <c r="N31" s="1095"/>
      <c r="O31" s="1095"/>
      <c r="P31" s="1096"/>
      <c r="Q31" s="1100">
        <v>484</v>
      </c>
      <c r="R31" s="1101"/>
      <c r="S31" s="1101"/>
      <c r="T31" s="1101"/>
      <c r="U31" s="1101"/>
      <c r="V31" s="1101">
        <v>481</v>
      </c>
      <c r="W31" s="1101"/>
      <c r="X31" s="1101"/>
      <c r="Y31" s="1101"/>
      <c r="Z31" s="1101"/>
      <c r="AA31" s="1101">
        <v>3</v>
      </c>
      <c r="AB31" s="1101"/>
      <c r="AC31" s="1101"/>
      <c r="AD31" s="1101"/>
      <c r="AE31" s="1102"/>
      <c r="AF31" s="1076">
        <v>3</v>
      </c>
      <c r="AG31" s="1077"/>
      <c r="AH31" s="1077"/>
      <c r="AI31" s="1077"/>
      <c r="AJ31" s="1078"/>
      <c r="AK31" s="1037">
        <v>119</v>
      </c>
      <c r="AL31" s="1028"/>
      <c r="AM31" s="1028"/>
      <c r="AN31" s="1028"/>
      <c r="AO31" s="1028"/>
      <c r="AP31" s="1028" t="s">
        <v>595</v>
      </c>
      <c r="AQ31" s="1028"/>
      <c r="AR31" s="1028"/>
      <c r="AS31" s="1028"/>
      <c r="AT31" s="1028"/>
      <c r="AU31" s="1028" t="s">
        <v>595</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408</v>
      </c>
      <c r="C32" s="1095"/>
      <c r="D32" s="1095"/>
      <c r="E32" s="1095"/>
      <c r="F32" s="1095"/>
      <c r="G32" s="1095"/>
      <c r="H32" s="1095"/>
      <c r="I32" s="1095"/>
      <c r="J32" s="1095"/>
      <c r="K32" s="1095"/>
      <c r="L32" s="1095"/>
      <c r="M32" s="1095"/>
      <c r="N32" s="1095"/>
      <c r="O32" s="1095"/>
      <c r="P32" s="1096"/>
      <c r="Q32" s="1100">
        <v>173</v>
      </c>
      <c r="R32" s="1101"/>
      <c r="S32" s="1101"/>
      <c r="T32" s="1101"/>
      <c r="U32" s="1101"/>
      <c r="V32" s="1101">
        <v>55</v>
      </c>
      <c r="W32" s="1101"/>
      <c r="X32" s="1101"/>
      <c r="Y32" s="1101"/>
      <c r="Z32" s="1101"/>
      <c r="AA32" s="1101">
        <v>118</v>
      </c>
      <c r="AB32" s="1101"/>
      <c r="AC32" s="1101"/>
      <c r="AD32" s="1101"/>
      <c r="AE32" s="1102"/>
      <c r="AF32" s="1076">
        <v>118</v>
      </c>
      <c r="AG32" s="1077"/>
      <c r="AH32" s="1077"/>
      <c r="AI32" s="1077"/>
      <c r="AJ32" s="1078"/>
      <c r="AK32" s="1037">
        <v>490</v>
      </c>
      <c r="AL32" s="1028"/>
      <c r="AM32" s="1028"/>
      <c r="AN32" s="1028"/>
      <c r="AO32" s="1028"/>
      <c r="AP32" s="1028">
        <v>5126</v>
      </c>
      <c r="AQ32" s="1028"/>
      <c r="AR32" s="1028"/>
      <c r="AS32" s="1028"/>
      <c r="AT32" s="1028"/>
      <c r="AU32" s="1028">
        <v>4059</v>
      </c>
      <c r="AV32" s="1028"/>
      <c r="AW32" s="1028"/>
      <c r="AX32" s="1028"/>
      <c r="AY32" s="1028"/>
      <c r="AZ32" s="1099" t="s">
        <v>595</v>
      </c>
      <c r="BA32" s="1099"/>
      <c r="BB32" s="1099"/>
      <c r="BC32" s="1099"/>
      <c r="BD32" s="1099"/>
      <c r="BE32" s="1089" t="s">
        <v>409</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410</v>
      </c>
      <c r="C33" s="1095"/>
      <c r="D33" s="1095"/>
      <c r="E33" s="1095"/>
      <c r="F33" s="1095"/>
      <c r="G33" s="1095"/>
      <c r="H33" s="1095"/>
      <c r="I33" s="1095"/>
      <c r="J33" s="1095"/>
      <c r="K33" s="1095"/>
      <c r="L33" s="1095"/>
      <c r="M33" s="1095"/>
      <c r="N33" s="1095"/>
      <c r="O33" s="1095"/>
      <c r="P33" s="1096"/>
      <c r="Q33" s="1100">
        <v>25</v>
      </c>
      <c r="R33" s="1101"/>
      <c r="S33" s="1101"/>
      <c r="T33" s="1101"/>
      <c r="U33" s="1101"/>
      <c r="V33" s="1101">
        <v>24</v>
      </c>
      <c r="W33" s="1101"/>
      <c r="X33" s="1101"/>
      <c r="Y33" s="1101"/>
      <c r="Z33" s="1101"/>
      <c r="AA33" s="1101">
        <v>1</v>
      </c>
      <c r="AB33" s="1101"/>
      <c r="AC33" s="1101"/>
      <c r="AD33" s="1101"/>
      <c r="AE33" s="1102"/>
      <c r="AF33" s="1076">
        <v>1</v>
      </c>
      <c r="AG33" s="1077"/>
      <c r="AH33" s="1077"/>
      <c r="AI33" s="1077"/>
      <c r="AJ33" s="1078"/>
      <c r="AK33" s="1037">
        <v>18</v>
      </c>
      <c r="AL33" s="1028"/>
      <c r="AM33" s="1028"/>
      <c r="AN33" s="1028"/>
      <c r="AO33" s="1028"/>
      <c r="AP33" s="1028">
        <v>126</v>
      </c>
      <c r="AQ33" s="1028"/>
      <c r="AR33" s="1028"/>
      <c r="AS33" s="1028"/>
      <c r="AT33" s="1028"/>
      <c r="AU33" s="1028">
        <v>126</v>
      </c>
      <c r="AV33" s="1028"/>
      <c r="AW33" s="1028"/>
      <c r="AX33" s="1028"/>
      <c r="AY33" s="1028"/>
      <c r="AZ33" s="1099" t="s">
        <v>595</v>
      </c>
      <c r="BA33" s="1099"/>
      <c r="BB33" s="1099"/>
      <c r="BC33" s="1099"/>
      <c r="BD33" s="1099"/>
      <c r="BE33" s="1089" t="s">
        <v>411</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t="s">
        <v>412</v>
      </c>
      <c r="C34" s="1095"/>
      <c r="D34" s="1095"/>
      <c r="E34" s="1095"/>
      <c r="F34" s="1095"/>
      <c r="G34" s="1095"/>
      <c r="H34" s="1095"/>
      <c r="I34" s="1095"/>
      <c r="J34" s="1095"/>
      <c r="K34" s="1095"/>
      <c r="L34" s="1095"/>
      <c r="M34" s="1095"/>
      <c r="N34" s="1095"/>
      <c r="O34" s="1095"/>
      <c r="P34" s="1096"/>
      <c r="Q34" s="1100">
        <v>151</v>
      </c>
      <c r="R34" s="1101"/>
      <c r="S34" s="1101"/>
      <c r="T34" s="1101"/>
      <c r="U34" s="1101"/>
      <c r="V34" s="1101">
        <v>146</v>
      </c>
      <c r="W34" s="1101"/>
      <c r="X34" s="1101"/>
      <c r="Y34" s="1101"/>
      <c r="Z34" s="1101"/>
      <c r="AA34" s="1101">
        <v>5</v>
      </c>
      <c r="AB34" s="1101"/>
      <c r="AC34" s="1101"/>
      <c r="AD34" s="1101"/>
      <c r="AE34" s="1102"/>
      <c r="AF34" s="1076">
        <v>5</v>
      </c>
      <c r="AG34" s="1077"/>
      <c r="AH34" s="1077"/>
      <c r="AI34" s="1077"/>
      <c r="AJ34" s="1078"/>
      <c r="AK34" s="1037">
        <v>21</v>
      </c>
      <c r="AL34" s="1028"/>
      <c r="AM34" s="1028"/>
      <c r="AN34" s="1028"/>
      <c r="AO34" s="1028"/>
      <c r="AP34" s="1028" t="s">
        <v>595</v>
      </c>
      <c r="AQ34" s="1028"/>
      <c r="AR34" s="1028"/>
      <c r="AS34" s="1028"/>
      <c r="AT34" s="1028"/>
      <c r="AU34" s="1028" t="s">
        <v>595</v>
      </c>
      <c r="AV34" s="1028"/>
      <c r="AW34" s="1028"/>
      <c r="AX34" s="1028"/>
      <c r="AY34" s="1028"/>
      <c r="AZ34" s="1099" t="s">
        <v>595</v>
      </c>
      <c r="BA34" s="1099"/>
      <c r="BB34" s="1099"/>
      <c r="BC34" s="1099"/>
      <c r="BD34" s="1099"/>
      <c r="BE34" s="1089" t="s">
        <v>413</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391</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327</v>
      </c>
      <c r="AG63" s="1016"/>
      <c r="AH63" s="1016"/>
      <c r="AI63" s="1016"/>
      <c r="AJ63" s="1087"/>
      <c r="AK63" s="1088"/>
      <c r="AL63" s="1020"/>
      <c r="AM63" s="1020"/>
      <c r="AN63" s="1020"/>
      <c r="AO63" s="1020"/>
      <c r="AP63" s="1016">
        <v>5251</v>
      </c>
      <c r="AQ63" s="1016"/>
      <c r="AR63" s="1016"/>
      <c r="AS63" s="1016"/>
      <c r="AT63" s="1016"/>
      <c r="AU63" s="1016">
        <v>4185</v>
      </c>
      <c r="AV63" s="1016"/>
      <c r="AW63" s="1016"/>
      <c r="AX63" s="1016"/>
      <c r="AY63" s="1016"/>
      <c r="AZ63" s="1082"/>
      <c r="BA63" s="1082"/>
      <c r="BB63" s="1082"/>
      <c r="BC63" s="1082"/>
      <c r="BD63" s="1082"/>
      <c r="BE63" s="1017"/>
      <c r="BF63" s="1017"/>
      <c r="BG63" s="1017"/>
      <c r="BH63" s="1017"/>
      <c r="BI63" s="1018"/>
      <c r="BJ63" s="1083" t="s">
        <v>393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397</v>
      </c>
      <c r="W66" s="1059"/>
      <c r="X66" s="1059"/>
      <c r="Y66" s="1059"/>
      <c r="Z66" s="1060"/>
      <c r="AA66" s="1058" t="s">
        <v>419</v>
      </c>
      <c r="AB66" s="1059"/>
      <c r="AC66" s="1059"/>
      <c r="AD66" s="1059"/>
      <c r="AE66" s="1060"/>
      <c r="AF66" s="1064" t="s">
        <v>420</v>
      </c>
      <c r="AG66" s="1065"/>
      <c r="AH66" s="1065"/>
      <c r="AI66" s="1065"/>
      <c r="AJ66" s="1066"/>
      <c r="AK66" s="1058" t="s">
        <v>421</v>
      </c>
      <c r="AL66" s="1053"/>
      <c r="AM66" s="1053"/>
      <c r="AN66" s="1053"/>
      <c r="AO66" s="1054"/>
      <c r="AP66" s="1058" t="s">
        <v>422</v>
      </c>
      <c r="AQ66" s="1059"/>
      <c r="AR66" s="1059"/>
      <c r="AS66" s="1059"/>
      <c r="AT66" s="1060"/>
      <c r="AU66" s="1058" t="s">
        <v>423</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596</v>
      </c>
      <c r="C68" s="1043"/>
      <c r="D68" s="1043"/>
      <c r="E68" s="1043"/>
      <c r="F68" s="1043"/>
      <c r="G68" s="1043"/>
      <c r="H68" s="1043"/>
      <c r="I68" s="1043"/>
      <c r="J68" s="1043"/>
      <c r="K68" s="1043"/>
      <c r="L68" s="1043"/>
      <c r="M68" s="1043"/>
      <c r="N68" s="1043"/>
      <c r="O68" s="1043"/>
      <c r="P68" s="1044"/>
      <c r="Q68" s="1045">
        <v>1305</v>
      </c>
      <c r="R68" s="1039"/>
      <c r="S68" s="1039"/>
      <c r="T68" s="1039"/>
      <c r="U68" s="1039"/>
      <c r="V68" s="1039">
        <v>1272</v>
      </c>
      <c r="W68" s="1039"/>
      <c r="X68" s="1039"/>
      <c r="Y68" s="1039"/>
      <c r="Z68" s="1039"/>
      <c r="AA68" s="1039">
        <v>33</v>
      </c>
      <c r="AB68" s="1039"/>
      <c r="AC68" s="1039"/>
      <c r="AD68" s="1039"/>
      <c r="AE68" s="1039"/>
      <c r="AF68" s="1039">
        <v>33</v>
      </c>
      <c r="AG68" s="1039"/>
      <c r="AH68" s="1039"/>
      <c r="AI68" s="1039"/>
      <c r="AJ68" s="1039"/>
      <c r="AK68" s="1039">
        <v>52</v>
      </c>
      <c r="AL68" s="1039"/>
      <c r="AM68" s="1039"/>
      <c r="AN68" s="1039"/>
      <c r="AO68" s="1039"/>
      <c r="AP68" s="1039">
        <v>196</v>
      </c>
      <c r="AQ68" s="1039"/>
      <c r="AR68" s="1039"/>
      <c r="AS68" s="1039"/>
      <c r="AT68" s="1039"/>
      <c r="AU68" s="1039">
        <v>33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597</v>
      </c>
      <c r="C69" s="1032"/>
      <c r="D69" s="1032"/>
      <c r="E69" s="1032"/>
      <c r="F69" s="1032"/>
      <c r="G69" s="1032"/>
      <c r="H69" s="1032"/>
      <c r="I69" s="1032"/>
      <c r="J69" s="1032"/>
      <c r="K69" s="1032"/>
      <c r="L69" s="1032"/>
      <c r="M69" s="1032"/>
      <c r="N69" s="1032"/>
      <c r="O69" s="1032"/>
      <c r="P69" s="1033"/>
      <c r="Q69" s="1034">
        <v>299</v>
      </c>
      <c r="R69" s="1028"/>
      <c r="S69" s="1028"/>
      <c r="T69" s="1028"/>
      <c r="U69" s="1028"/>
      <c r="V69" s="1028">
        <v>294</v>
      </c>
      <c r="W69" s="1028"/>
      <c r="X69" s="1028"/>
      <c r="Y69" s="1028"/>
      <c r="Z69" s="1028"/>
      <c r="AA69" s="1028">
        <v>5</v>
      </c>
      <c r="AB69" s="1028"/>
      <c r="AC69" s="1028"/>
      <c r="AD69" s="1028"/>
      <c r="AE69" s="1028"/>
      <c r="AF69" s="1028">
        <v>5</v>
      </c>
      <c r="AG69" s="1028"/>
      <c r="AH69" s="1028"/>
      <c r="AI69" s="1028"/>
      <c r="AJ69" s="1028"/>
      <c r="AK69" s="1028">
        <v>15</v>
      </c>
      <c r="AL69" s="1028"/>
      <c r="AM69" s="1028"/>
      <c r="AN69" s="1028"/>
      <c r="AO69" s="1028"/>
      <c r="AP69" s="1028" t="s">
        <v>595</v>
      </c>
      <c r="AQ69" s="1028"/>
      <c r="AR69" s="1028"/>
      <c r="AS69" s="1028"/>
      <c r="AT69" s="1028"/>
      <c r="AU69" s="1028" t="s">
        <v>595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606</v>
      </c>
      <c r="C70" s="1032"/>
      <c r="D70" s="1032"/>
      <c r="E70" s="1032"/>
      <c r="F70" s="1032"/>
      <c r="G70" s="1032"/>
      <c r="H70" s="1032"/>
      <c r="I70" s="1032"/>
      <c r="J70" s="1032"/>
      <c r="K70" s="1032"/>
      <c r="L70" s="1032"/>
      <c r="M70" s="1032"/>
      <c r="N70" s="1032"/>
      <c r="O70" s="1032"/>
      <c r="P70" s="1033"/>
      <c r="Q70" s="1034">
        <v>969</v>
      </c>
      <c r="R70" s="1028"/>
      <c r="S70" s="1028"/>
      <c r="T70" s="1028"/>
      <c r="U70" s="1028"/>
      <c r="V70" s="1028">
        <v>951</v>
      </c>
      <c r="W70" s="1028"/>
      <c r="X70" s="1028"/>
      <c r="Y70" s="1028"/>
      <c r="Z70" s="1028"/>
      <c r="AA70" s="1028">
        <v>18</v>
      </c>
      <c r="AB70" s="1028"/>
      <c r="AC70" s="1028"/>
      <c r="AD70" s="1028"/>
      <c r="AE70" s="1028"/>
      <c r="AF70" s="1028">
        <v>18</v>
      </c>
      <c r="AG70" s="1028"/>
      <c r="AH70" s="1028"/>
      <c r="AI70" s="1028"/>
      <c r="AJ70" s="1028"/>
      <c r="AK70" s="1028">
        <v>43</v>
      </c>
      <c r="AL70" s="1028"/>
      <c r="AM70" s="1028"/>
      <c r="AN70" s="1028"/>
      <c r="AO70" s="1028"/>
      <c r="AP70" s="1028" t="s">
        <v>595</v>
      </c>
      <c r="AQ70" s="1028"/>
      <c r="AR70" s="1028"/>
      <c r="AS70" s="1028"/>
      <c r="AT70" s="1028"/>
      <c r="AU70" s="1028" t="s">
        <v>595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598</v>
      </c>
      <c r="C71" s="1032"/>
      <c r="D71" s="1032"/>
      <c r="E71" s="1032"/>
      <c r="F71" s="1032"/>
      <c r="G71" s="1032"/>
      <c r="H71" s="1032"/>
      <c r="I71" s="1032"/>
      <c r="J71" s="1032"/>
      <c r="K71" s="1032"/>
      <c r="L71" s="1032"/>
      <c r="M71" s="1032"/>
      <c r="N71" s="1032"/>
      <c r="O71" s="1032"/>
      <c r="P71" s="1033"/>
      <c r="Q71" s="1034">
        <v>801</v>
      </c>
      <c r="R71" s="1028"/>
      <c r="S71" s="1028"/>
      <c r="T71" s="1028"/>
      <c r="U71" s="1028"/>
      <c r="V71" s="1028">
        <v>796</v>
      </c>
      <c r="W71" s="1028"/>
      <c r="X71" s="1028"/>
      <c r="Y71" s="1028"/>
      <c r="Z71" s="1028"/>
      <c r="AA71" s="1028">
        <v>4</v>
      </c>
      <c r="AB71" s="1028"/>
      <c r="AC71" s="1028"/>
      <c r="AD71" s="1028"/>
      <c r="AE71" s="1028"/>
      <c r="AF71" s="1028">
        <v>4</v>
      </c>
      <c r="AG71" s="1028"/>
      <c r="AH71" s="1028"/>
      <c r="AI71" s="1028"/>
      <c r="AJ71" s="1028"/>
      <c r="AK71" s="1028">
        <v>117</v>
      </c>
      <c r="AL71" s="1028"/>
      <c r="AM71" s="1028"/>
      <c r="AN71" s="1028"/>
      <c r="AO71" s="1028"/>
      <c r="AP71" s="1028">
        <v>1296</v>
      </c>
      <c r="AQ71" s="1028"/>
      <c r="AR71" s="1028"/>
      <c r="AS71" s="1028"/>
      <c r="AT71" s="1028"/>
      <c r="AU71" s="1028">
        <v>61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599</v>
      </c>
      <c r="C72" s="1032"/>
      <c r="D72" s="1032"/>
      <c r="E72" s="1032"/>
      <c r="F72" s="1032"/>
      <c r="G72" s="1032"/>
      <c r="H72" s="1032"/>
      <c r="I72" s="1032"/>
      <c r="J72" s="1032"/>
      <c r="K72" s="1032"/>
      <c r="L72" s="1032"/>
      <c r="M72" s="1032"/>
      <c r="N72" s="1032"/>
      <c r="O72" s="1032"/>
      <c r="P72" s="1033"/>
      <c r="Q72" s="1034">
        <v>1</v>
      </c>
      <c r="R72" s="1028"/>
      <c r="S72" s="1028"/>
      <c r="T72" s="1028"/>
      <c r="U72" s="1028"/>
      <c r="V72" s="1028">
        <v>0</v>
      </c>
      <c r="W72" s="1028"/>
      <c r="X72" s="1028"/>
      <c r="Y72" s="1028"/>
      <c r="Z72" s="1028"/>
      <c r="AA72" s="1028">
        <v>0</v>
      </c>
      <c r="AB72" s="1028"/>
      <c r="AC72" s="1028"/>
      <c r="AD72" s="1028"/>
      <c r="AE72" s="1028"/>
      <c r="AF72" s="1028">
        <v>0</v>
      </c>
      <c r="AG72" s="1028"/>
      <c r="AH72" s="1028"/>
      <c r="AI72" s="1028"/>
      <c r="AJ72" s="1028"/>
      <c r="AK72" s="1028" t="s">
        <v>595</v>
      </c>
      <c r="AL72" s="1028"/>
      <c r="AM72" s="1028"/>
      <c r="AN72" s="1028"/>
      <c r="AO72" s="1028"/>
      <c r="AP72" s="1028" t="s">
        <v>595</v>
      </c>
      <c r="AQ72" s="1028"/>
      <c r="AR72" s="1028"/>
      <c r="AS72" s="1028"/>
      <c r="AT72" s="1028"/>
      <c r="AU72" s="1028" t="s">
        <v>595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600</v>
      </c>
      <c r="C73" s="1032"/>
      <c r="D73" s="1032"/>
      <c r="E73" s="1032"/>
      <c r="F73" s="1032"/>
      <c r="G73" s="1032"/>
      <c r="H73" s="1032"/>
      <c r="I73" s="1032"/>
      <c r="J73" s="1032"/>
      <c r="K73" s="1032"/>
      <c r="L73" s="1032"/>
      <c r="M73" s="1032"/>
      <c r="N73" s="1032"/>
      <c r="O73" s="1032"/>
      <c r="P73" s="1033"/>
      <c r="Q73" s="1034">
        <v>9</v>
      </c>
      <c r="R73" s="1028"/>
      <c r="S73" s="1028"/>
      <c r="T73" s="1028"/>
      <c r="U73" s="1028"/>
      <c r="V73" s="1028">
        <v>5</v>
      </c>
      <c r="W73" s="1028"/>
      <c r="X73" s="1028"/>
      <c r="Y73" s="1028"/>
      <c r="Z73" s="1028"/>
      <c r="AA73" s="1028">
        <v>4</v>
      </c>
      <c r="AB73" s="1028"/>
      <c r="AC73" s="1028"/>
      <c r="AD73" s="1028"/>
      <c r="AE73" s="1028"/>
      <c r="AF73" s="1028">
        <v>4</v>
      </c>
      <c r="AG73" s="1028"/>
      <c r="AH73" s="1028"/>
      <c r="AI73" s="1028"/>
      <c r="AJ73" s="1028"/>
      <c r="AK73" s="1028" t="s">
        <v>595</v>
      </c>
      <c r="AL73" s="1028"/>
      <c r="AM73" s="1028"/>
      <c r="AN73" s="1028"/>
      <c r="AO73" s="1028"/>
      <c r="AP73" s="1028" t="s">
        <v>595</v>
      </c>
      <c r="AQ73" s="1028"/>
      <c r="AR73" s="1028"/>
      <c r="AS73" s="1028"/>
      <c r="AT73" s="1028"/>
      <c r="AU73" s="1028" t="s">
        <v>595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601</v>
      </c>
      <c r="C74" s="1032"/>
      <c r="D74" s="1032"/>
      <c r="E74" s="1032"/>
      <c r="F74" s="1032"/>
      <c r="G74" s="1032"/>
      <c r="H74" s="1032"/>
      <c r="I74" s="1032"/>
      <c r="J74" s="1032"/>
      <c r="K74" s="1032"/>
      <c r="L74" s="1032"/>
      <c r="M74" s="1032"/>
      <c r="N74" s="1032"/>
      <c r="O74" s="1032"/>
      <c r="P74" s="1033"/>
      <c r="Q74" s="1034">
        <v>9</v>
      </c>
      <c r="R74" s="1028"/>
      <c r="S74" s="1028"/>
      <c r="T74" s="1028"/>
      <c r="U74" s="1028"/>
      <c r="V74" s="1028">
        <v>7</v>
      </c>
      <c r="W74" s="1028"/>
      <c r="X74" s="1028"/>
      <c r="Y74" s="1028"/>
      <c r="Z74" s="1028"/>
      <c r="AA74" s="1028">
        <v>1</v>
      </c>
      <c r="AB74" s="1028"/>
      <c r="AC74" s="1028"/>
      <c r="AD74" s="1028"/>
      <c r="AE74" s="1028"/>
      <c r="AF74" s="1028">
        <v>1</v>
      </c>
      <c r="AG74" s="1028"/>
      <c r="AH74" s="1028"/>
      <c r="AI74" s="1028"/>
      <c r="AJ74" s="1028"/>
      <c r="AK74" s="1028" t="s">
        <v>595</v>
      </c>
      <c r="AL74" s="1028"/>
      <c r="AM74" s="1028"/>
      <c r="AN74" s="1028"/>
      <c r="AO74" s="1028"/>
      <c r="AP74" s="1028" t="s">
        <v>595</v>
      </c>
      <c r="AQ74" s="1028"/>
      <c r="AR74" s="1028"/>
      <c r="AS74" s="1028"/>
      <c r="AT74" s="1028"/>
      <c r="AU74" s="1028" t="s">
        <v>595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t="s">
        <v>602</v>
      </c>
      <c r="C75" s="1032"/>
      <c r="D75" s="1032"/>
      <c r="E75" s="1032"/>
      <c r="F75" s="1032"/>
      <c r="G75" s="1032"/>
      <c r="H75" s="1032"/>
      <c r="I75" s="1032"/>
      <c r="J75" s="1032"/>
      <c r="K75" s="1032"/>
      <c r="L75" s="1032"/>
      <c r="M75" s="1032"/>
      <c r="N75" s="1032"/>
      <c r="O75" s="1032"/>
      <c r="P75" s="1033"/>
      <c r="Q75" s="1035">
        <v>3826</v>
      </c>
      <c r="R75" s="1036"/>
      <c r="S75" s="1036"/>
      <c r="T75" s="1036"/>
      <c r="U75" s="1037"/>
      <c r="V75" s="1038">
        <v>3374</v>
      </c>
      <c r="W75" s="1036"/>
      <c r="X75" s="1036"/>
      <c r="Y75" s="1036"/>
      <c r="Z75" s="1037"/>
      <c r="AA75" s="1038">
        <v>452</v>
      </c>
      <c r="AB75" s="1036"/>
      <c r="AC75" s="1036"/>
      <c r="AD75" s="1036"/>
      <c r="AE75" s="1037"/>
      <c r="AF75" s="1038">
        <v>452</v>
      </c>
      <c r="AG75" s="1036"/>
      <c r="AH75" s="1036"/>
      <c r="AI75" s="1036"/>
      <c r="AJ75" s="1037"/>
      <c r="AK75" s="1038" t="s">
        <v>595</v>
      </c>
      <c r="AL75" s="1036"/>
      <c r="AM75" s="1036"/>
      <c r="AN75" s="1036"/>
      <c r="AO75" s="1037"/>
      <c r="AP75" s="1028" t="s">
        <v>595</v>
      </c>
      <c r="AQ75" s="1028"/>
      <c r="AR75" s="1028"/>
      <c r="AS75" s="1028"/>
      <c r="AT75" s="1028"/>
      <c r="AU75" s="1028" t="s">
        <v>595</v>
      </c>
      <c r="AV75" s="1028"/>
      <c r="AW75" s="1028"/>
      <c r="AX75" s="1028"/>
      <c r="AY75" s="1028"/>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t="s">
        <v>603</v>
      </c>
      <c r="C76" s="1032"/>
      <c r="D76" s="1032"/>
      <c r="E76" s="1032"/>
      <c r="F76" s="1032"/>
      <c r="G76" s="1032"/>
      <c r="H76" s="1032"/>
      <c r="I76" s="1032"/>
      <c r="J76" s="1032"/>
      <c r="K76" s="1032"/>
      <c r="L76" s="1032"/>
      <c r="M76" s="1032"/>
      <c r="N76" s="1032"/>
      <c r="O76" s="1032"/>
      <c r="P76" s="1033"/>
      <c r="Q76" s="1035">
        <v>623</v>
      </c>
      <c r="R76" s="1036"/>
      <c r="S76" s="1036"/>
      <c r="T76" s="1036"/>
      <c r="U76" s="1037"/>
      <c r="V76" s="1038">
        <v>579</v>
      </c>
      <c r="W76" s="1036"/>
      <c r="X76" s="1036"/>
      <c r="Y76" s="1036"/>
      <c r="Z76" s="1037"/>
      <c r="AA76" s="1038">
        <v>43</v>
      </c>
      <c r="AB76" s="1036"/>
      <c r="AC76" s="1036"/>
      <c r="AD76" s="1036"/>
      <c r="AE76" s="1037"/>
      <c r="AF76" s="1038">
        <v>43</v>
      </c>
      <c r="AG76" s="1036"/>
      <c r="AH76" s="1036"/>
      <c r="AI76" s="1036"/>
      <c r="AJ76" s="1037"/>
      <c r="AK76" s="1038">
        <v>79</v>
      </c>
      <c r="AL76" s="1036"/>
      <c r="AM76" s="1036"/>
      <c r="AN76" s="1036"/>
      <c r="AO76" s="1037"/>
      <c r="AP76" s="1028" t="s">
        <v>595</v>
      </c>
      <c r="AQ76" s="1028"/>
      <c r="AR76" s="1028"/>
      <c r="AS76" s="1028"/>
      <c r="AT76" s="1028"/>
      <c r="AU76" s="1028" t="s">
        <v>595</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t="s">
        <v>604</v>
      </c>
      <c r="C77" s="1032"/>
      <c r="D77" s="1032"/>
      <c r="E77" s="1032"/>
      <c r="F77" s="1032"/>
      <c r="G77" s="1032"/>
      <c r="H77" s="1032"/>
      <c r="I77" s="1032"/>
      <c r="J77" s="1032"/>
      <c r="K77" s="1032"/>
      <c r="L77" s="1032"/>
      <c r="M77" s="1032"/>
      <c r="N77" s="1032"/>
      <c r="O77" s="1032"/>
      <c r="P77" s="1033"/>
      <c r="Q77" s="1035">
        <v>146005</v>
      </c>
      <c r="R77" s="1036"/>
      <c r="S77" s="1036"/>
      <c r="T77" s="1036"/>
      <c r="U77" s="1037"/>
      <c r="V77" s="1038">
        <v>140177</v>
      </c>
      <c r="W77" s="1036"/>
      <c r="X77" s="1036"/>
      <c r="Y77" s="1036"/>
      <c r="Z77" s="1037"/>
      <c r="AA77" s="1038">
        <v>5828</v>
      </c>
      <c r="AB77" s="1036"/>
      <c r="AC77" s="1036"/>
      <c r="AD77" s="1036"/>
      <c r="AE77" s="1037"/>
      <c r="AF77" s="1038">
        <v>5828</v>
      </c>
      <c r="AG77" s="1036"/>
      <c r="AH77" s="1036"/>
      <c r="AI77" s="1036"/>
      <c r="AJ77" s="1037"/>
      <c r="AK77" s="1038">
        <v>1637</v>
      </c>
      <c r="AL77" s="1036"/>
      <c r="AM77" s="1036"/>
      <c r="AN77" s="1036"/>
      <c r="AO77" s="1037"/>
      <c r="AP77" s="1028" t="s">
        <v>595</v>
      </c>
      <c r="AQ77" s="1028"/>
      <c r="AR77" s="1028"/>
      <c r="AS77" s="1028"/>
      <c r="AT77" s="1028"/>
      <c r="AU77" s="1028" t="s">
        <v>595</v>
      </c>
      <c r="AV77" s="1028"/>
      <c r="AW77" s="1028"/>
      <c r="AX77" s="1028"/>
      <c r="AY77" s="1028"/>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t="s">
        <v>605</v>
      </c>
      <c r="C78" s="1032"/>
      <c r="D78" s="1032"/>
      <c r="E78" s="1032"/>
      <c r="F78" s="1032"/>
      <c r="G78" s="1032"/>
      <c r="H78" s="1032"/>
      <c r="I78" s="1032"/>
      <c r="J78" s="1032"/>
      <c r="K78" s="1032"/>
      <c r="L78" s="1032"/>
      <c r="M78" s="1032"/>
      <c r="N78" s="1032"/>
      <c r="O78" s="1032"/>
      <c r="P78" s="1033"/>
      <c r="Q78" s="1034">
        <v>22424</v>
      </c>
      <c r="R78" s="1028"/>
      <c r="S78" s="1028"/>
      <c r="T78" s="1028"/>
      <c r="U78" s="1028"/>
      <c r="V78" s="1028">
        <v>20206</v>
      </c>
      <c r="W78" s="1028"/>
      <c r="X78" s="1028"/>
      <c r="Y78" s="1028"/>
      <c r="Z78" s="1028"/>
      <c r="AA78" s="1028">
        <v>2218</v>
      </c>
      <c r="AB78" s="1028"/>
      <c r="AC78" s="1028"/>
      <c r="AD78" s="1028"/>
      <c r="AE78" s="1028"/>
      <c r="AF78" s="1028">
        <v>31774</v>
      </c>
      <c r="AG78" s="1028"/>
      <c r="AH78" s="1028"/>
      <c r="AI78" s="1028"/>
      <c r="AJ78" s="1028"/>
      <c r="AK78" s="1028" t="s">
        <v>595</v>
      </c>
      <c r="AL78" s="1028"/>
      <c r="AM78" s="1028"/>
      <c r="AN78" s="1028"/>
      <c r="AO78" s="1028"/>
      <c r="AP78" s="1028">
        <v>54229</v>
      </c>
      <c r="AQ78" s="1028"/>
      <c r="AR78" s="1028"/>
      <c r="AS78" s="1028"/>
      <c r="AT78" s="1028"/>
      <c r="AU78" s="1028" t="s">
        <v>595</v>
      </c>
      <c r="AV78" s="1028"/>
      <c r="AW78" s="1028"/>
      <c r="AX78" s="1028"/>
      <c r="AY78" s="1028"/>
      <c r="AZ78" s="1029" t="s">
        <v>607</v>
      </c>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t="s">
        <v>619</v>
      </c>
      <c r="C79" s="1032"/>
      <c r="D79" s="1032"/>
      <c r="E79" s="1032"/>
      <c r="F79" s="1032"/>
      <c r="G79" s="1032"/>
      <c r="H79" s="1032"/>
      <c r="I79" s="1032"/>
      <c r="J79" s="1032"/>
      <c r="K79" s="1032"/>
      <c r="L79" s="1032"/>
      <c r="M79" s="1032"/>
      <c r="N79" s="1032"/>
      <c r="O79" s="1032"/>
      <c r="P79" s="1033"/>
      <c r="Q79" s="1034">
        <v>763</v>
      </c>
      <c r="R79" s="1028"/>
      <c r="S79" s="1028"/>
      <c r="T79" s="1028"/>
      <c r="U79" s="1028"/>
      <c r="V79" s="1028">
        <v>624</v>
      </c>
      <c r="W79" s="1028"/>
      <c r="X79" s="1028"/>
      <c r="Y79" s="1028"/>
      <c r="Z79" s="1028"/>
      <c r="AA79" s="1028">
        <v>138</v>
      </c>
      <c r="AB79" s="1028"/>
      <c r="AC79" s="1028"/>
      <c r="AD79" s="1028"/>
      <c r="AE79" s="1028"/>
      <c r="AF79" s="1028">
        <v>1779</v>
      </c>
      <c r="AG79" s="1028"/>
      <c r="AH79" s="1028"/>
      <c r="AI79" s="1028"/>
      <c r="AJ79" s="1028"/>
      <c r="AK79" s="1028" t="s">
        <v>620</v>
      </c>
      <c r="AL79" s="1028"/>
      <c r="AM79" s="1028"/>
      <c r="AN79" s="1028"/>
      <c r="AO79" s="1028"/>
      <c r="AP79" s="1028">
        <v>1199</v>
      </c>
      <c r="AQ79" s="1028"/>
      <c r="AR79" s="1028"/>
      <c r="AS79" s="1028"/>
      <c r="AT79" s="1028"/>
      <c r="AU79" s="1028" t="s">
        <v>620</v>
      </c>
      <c r="AV79" s="1028"/>
      <c r="AW79" s="1028"/>
      <c r="AX79" s="1028"/>
      <c r="AY79" s="1028"/>
      <c r="AZ79" s="1029" t="s">
        <v>607</v>
      </c>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391</v>
      </c>
      <c r="B88" s="1001" t="s">
        <v>424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39942</v>
      </c>
      <c r="AG88" s="1016"/>
      <c r="AH88" s="1016"/>
      <c r="AI88" s="1016"/>
      <c r="AJ88" s="1016"/>
      <c r="AK88" s="1020"/>
      <c r="AL88" s="1020"/>
      <c r="AM88" s="1020"/>
      <c r="AN88" s="1020"/>
      <c r="AO88" s="1020"/>
      <c r="AP88" s="1016">
        <v>56920</v>
      </c>
      <c r="AQ88" s="1016"/>
      <c r="AR88" s="1016"/>
      <c r="AS88" s="1016"/>
      <c r="AT88" s="1016"/>
      <c r="AU88" s="1016">
        <v>95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47</v>
      </c>
      <c r="CS102" s="1008"/>
      <c r="CT102" s="1008"/>
      <c r="CU102" s="1008"/>
      <c r="CV102" s="1009"/>
      <c r="CW102" s="1007">
        <v>7</v>
      </c>
      <c r="CX102" s="1008"/>
      <c r="CY102" s="1008"/>
      <c r="CZ102" s="1008"/>
      <c r="DA102" s="1009"/>
      <c r="DB102" s="1007">
        <v>214</v>
      </c>
      <c r="DC102" s="1008"/>
      <c r="DD102" s="1008"/>
      <c r="DE102" s="1008"/>
      <c r="DF102" s="1009"/>
      <c r="DG102" s="1007" t="s">
        <v>595</v>
      </c>
      <c r="DH102" s="1008"/>
      <c r="DI102" s="1008"/>
      <c r="DJ102" s="1008"/>
      <c r="DK102" s="1009"/>
      <c r="DL102" s="1007" t="s">
        <v>595</v>
      </c>
      <c r="DM102" s="1008"/>
      <c r="DN102" s="1008"/>
      <c r="DO102" s="1008"/>
      <c r="DP102" s="1009"/>
      <c r="DQ102" s="1007">
        <v>103</v>
      </c>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430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433</v>
      </c>
      <c r="AB109" s="951"/>
      <c r="AC109" s="951"/>
      <c r="AD109" s="951"/>
      <c r="AE109" s="952"/>
      <c r="AF109" s="953" t="s">
        <v>434</v>
      </c>
      <c r="AG109" s="951"/>
      <c r="AH109" s="951"/>
      <c r="AI109" s="951"/>
      <c r="AJ109" s="952"/>
      <c r="AK109" s="953" t="s">
        <v>307</v>
      </c>
      <c r="AL109" s="951"/>
      <c r="AM109" s="951"/>
      <c r="AN109" s="951"/>
      <c r="AO109" s="952"/>
      <c r="AP109" s="953" t="s">
        <v>435</v>
      </c>
      <c r="AQ109" s="951"/>
      <c r="AR109" s="951"/>
      <c r="AS109" s="951"/>
      <c r="AT109" s="982"/>
      <c r="AU109" s="950" t="s">
        <v>432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433</v>
      </c>
      <c r="BR109" s="951"/>
      <c r="BS109" s="951"/>
      <c r="BT109" s="951"/>
      <c r="BU109" s="952"/>
      <c r="BV109" s="953" t="s">
        <v>434</v>
      </c>
      <c r="BW109" s="951"/>
      <c r="BX109" s="951"/>
      <c r="BY109" s="951"/>
      <c r="BZ109" s="952"/>
      <c r="CA109" s="953" t="s">
        <v>307</v>
      </c>
      <c r="CB109" s="951"/>
      <c r="CC109" s="951"/>
      <c r="CD109" s="951"/>
      <c r="CE109" s="952"/>
      <c r="CF109" s="989" t="s">
        <v>435</v>
      </c>
      <c r="CG109" s="989"/>
      <c r="CH109" s="989"/>
      <c r="CI109" s="989"/>
      <c r="CJ109" s="989"/>
      <c r="CK109" s="953" t="s">
        <v>436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433</v>
      </c>
      <c r="DH109" s="951"/>
      <c r="DI109" s="951"/>
      <c r="DJ109" s="951"/>
      <c r="DK109" s="952"/>
      <c r="DL109" s="953" t="s">
        <v>434</v>
      </c>
      <c r="DM109" s="951"/>
      <c r="DN109" s="951"/>
      <c r="DO109" s="951"/>
      <c r="DP109" s="952"/>
      <c r="DQ109" s="953" t="s">
        <v>307</v>
      </c>
      <c r="DR109" s="951"/>
      <c r="DS109" s="951"/>
      <c r="DT109" s="951"/>
      <c r="DU109" s="952"/>
      <c r="DV109" s="953" t="s">
        <v>435</v>
      </c>
      <c r="DW109" s="951"/>
      <c r="DX109" s="951"/>
      <c r="DY109" s="951"/>
      <c r="DZ109" s="982"/>
    </row>
    <row r="110" spans="1:131" s="248" customFormat="1" ht="26.25" customHeight="1" x14ac:dyDescent="0.2">
      <c r="A110" s="853" t="s">
        <v>437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997339</v>
      </c>
      <c r="AB110" s="944"/>
      <c r="AC110" s="944"/>
      <c r="AD110" s="944"/>
      <c r="AE110" s="945"/>
      <c r="AF110" s="946">
        <v>1008115</v>
      </c>
      <c r="AG110" s="944"/>
      <c r="AH110" s="944"/>
      <c r="AI110" s="944"/>
      <c r="AJ110" s="945"/>
      <c r="AK110" s="946">
        <v>1028040</v>
      </c>
      <c r="AL110" s="944"/>
      <c r="AM110" s="944"/>
      <c r="AN110" s="944"/>
      <c r="AO110" s="945"/>
      <c r="AP110" s="947">
        <v>14.6</v>
      </c>
      <c r="AQ110" s="948"/>
      <c r="AR110" s="948"/>
      <c r="AS110" s="948"/>
      <c r="AT110" s="949"/>
      <c r="AU110" s="983" t="s">
        <v>73</v>
      </c>
      <c r="AV110" s="984"/>
      <c r="AW110" s="984"/>
      <c r="AX110" s="984"/>
      <c r="AY110" s="984"/>
      <c r="AZ110" s="909" t="s">
        <v>438</v>
      </c>
      <c r="BA110" s="854"/>
      <c r="BB110" s="854"/>
      <c r="BC110" s="854"/>
      <c r="BD110" s="854"/>
      <c r="BE110" s="854"/>
      <c r="BF110" s="854"/>
      <c r="BG110" s="854"/>
      <c r="BH110" s="854"/>
      <c r="BI110" s="854"/>
      <c r="BJ110" s="854"/>
      <c r="BK110" s="854"/>
      <c r="BL110" s="854"/>
      <c r="BM110" s="854"/>
      <c r="BN110" s="854"/>
      <c r="BO110" s="854"/>
      <c r="BP110" s="855"/>
      <c r="BQ110" s="910">
        <v>9505311</v>
      </c>
      <c r="BR110" s="891"/>
      <c r="BS110" s="891"/>
      <c r="BT110" s="891"/>
      <c r="BU110" s="891"/>
      <c r="BV110" s="891">
        <v>10694379</v>
      </c>
      <c r="BW110" s="891"/>
      <c r="BX110" s="891"/>
      <c r="BY110" s="891"/>
      <c r="BZ110" s="891"/>
      <c r="CA110" s="891">
        <v>11368219</v>
      </c>
      <c r="CB110" s="891"/>
      <c r="CC110" s="891"/>
      <c r="CD110" s="891"/>
      <c r="CE110" s="891"/>
      <c r="CF110" s="915">
        <v>161.80000000000001</v>
      </c>
      <c r="CG110" s="916"/>
      <c r="CH110" s="916"/>
      <c r="CI110" s="916"/>
      <c r="CJ110" s="916"/>
      <c r="CK110" s="979" t="s">
        <v>439</v>
      </c>
      <c r="CL110" s="865"/>
      <c r="CM110" s="940" t="s">
        <v>440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441</v>
      </c>
      <c r="DH110" s="891"/>
      <c r="DI110" s="891"/>
      <c r="DJ110" s="891"/>
      <c r="DK110" s="891"/>
      <c r="DL110" s="891">
        <v>334356</v>
      </c>
      <c r="DM110" s="891"/>
      <c r="DN110" s="891"/>
      <c r="DO110" s="891"/>
      <c r="DP110" s="891"/>
      <c r="DQ110" s="891">
        <v>311941</v>
      </c>
      <c r="DR110" s="891"/>
      <c r="DS110" s="891"/>
      <c r="DT110" s="891"/>
      <c r="DU110" s="891"/>
      <c r="DV110" s="892">
        <v>4.4000000000000004</v>
      </c>
      <c r="DW110" s="892"/>
      <c r="DX110" s="892"/>
      <c r="DY110" s="892"/>
      <c r="DZ110" s="893"/>
    </row>
    <row r="111" spans="1:131" s="248" customFormat="1" ht="26.25" customHeight="1" x14ac:dyDescent="0.2">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443</v>
      </c>
      <c r="AB111" s="972"/>
      <c r="AC111" s="972"/>
      <c r="AD111" s="972"/>
      <c r="AE111" s="973"/>
      <c r="AF111" s="974" t="s">
        <v>441</v>
      </c>
      <c r="AG111" s="972"/>
      <c r="AH111" s="972"/>
      <c r="AI111" s="972"/>
      <c r="AJ111" s="973"/>
      <c r="AK111" s="974" t="s">
        <v>441</v>
      </c>
      <c r="AL111" s="972"/>
      <c r="AM111" s="972"/>
      <c r="AN111" s="972"/>
      <c r="AO111" s="973"/>
      <c r="AP111" s="975" t="s">
        <v>444</v>
      </c>
      <c r="AQ111" s="976"/>
      <c r="AR111" s="976"/>
      <c r="AS111" s="976"/>
      <c r="AT111" s="977"/>
      <c r="AU111" s="985"/>
      <c r="AV111" s="986"/>
      <c r="AW111" s="986"/>
      <c r="AX111" s="986"/>
      <c r="AY111" s="986"/>
      <c r="AZ111" s="861" t="s">
        <v>445</v>
      </c>
      <c r="BA111" s="796"/>
      <c r="BB111" s="796"/>
      <c r="BC111" s="796"/>
      <c r="BD111" s="796"/>
      <c r="BE111" s="796"/>
      <c r="BF111" s="796"/>
      <c r="BG111" s="796"/>
      <c r="BH111" s="796"/>
      <c r="BI111" s="796"/>
      <c r="BJ111" s="796"/>
      <c r="BK111" s="796"/>
      <c r="BL111" s="796"/>
      <c r="BM111" s="796"/>
      <c r="BN111" s="796"/>
      <c r="BO111" s="796"/>
      <c r="BP111" s="797"/>
      <c r="BQ111" s="862">
        <v>35163</v>
      </c>
      <c r="BR111" s="863"/>
      <c r="BS111" s="863"/>
      <c r="BT111" s="863"/>
      <c r="BU111" s="863"/>
      <c r="BV111" s="863">
        <v>353104</v>
      </c>
      <c r="BW111" s="863"/>
      <c r="BX111" s="863"/>
      <c r="BY111" s="863"/>
      <c r="BZ111" s="863"/>
      <c r="CA111" s="863">
        <v>329532</v>
      </c>
      <c r="CB111" s="863"/>
      <c r="CC111" s="863"/>
      <c r="CD111" s="863"/>
      <c r="CE111" s="863"/>
      <c r="CF111" s="924">
        <v>4.7</v>
      </c>
      <c r="CG111" s="925"/>
      <c r="CH111" s="925"/>
      <c r="CI111" s="925"/>
      <c r="CJ111" s="925"/>
      <c r="CK111" s="980"/>
      <c r="CL111" s="867"/>
      <c r="CM111" s="870" t="s">
        <v>446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447</v>
      </c>
      <c r="DH111" s="863"/>
      <c r="DI111" s="863"/>
      <c r="DJ111" s="863"/>
      <c r="DK111" s="863"/>
      <c r="DL111" s="863" t="s">
        <v>448</v>
      </c>
      <c r="DM111" s="863"/>
      <c r="DN111" s="863"/>
      <c r="DO111" s="863"/>
      <c r="DP111" s="863"/>
      <c r="DQ111" s="863" t="s">
        <v>449</v>
      </c>
      <c r="DR111" s="863"/>
      <c r="DS111" s="863"/>
      <c r="DT111" s="863"/>
      <c r="DU111" s="863"/>
      <c r="DV111" s="840" t="s">
        <v>450</v>
      </c>
      <c r="DW111" s="840"/>
      <c r="DX111" s="840"/>
      <c r="DY111" s="840"/>
      <c r="DZ111" s="841"/>
    </row>
    <row r="112" spans="1:131" s="248" customFormat="1" ht="26.25" customHeight="1" x14ac:dyDescent="0.2">
      <c r="A112" s="965" t="s">
        <v>451</v>
      </c>
      <c r="B112" s="966"/>
      <c r="C112" s="796" t="s">
        <v>452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447</v>
      </c>
      <c r="AB112" s="826"/>
      <c r="AC112" s="826"/>
      <c r="AD112" s="826"/>
      <c r="AE112" s="827"/>
      <c r="AF112" s="828" t="s">
        <v>441</v>
      </c>
      <c r="AG112" s="826"/>
      <c r="AH112" s="826"/>
      <c r="AI112" s="826"/>
      <c r="AJ112" s="827"/>
      <c r="AK112" s="828" t="s">
        <v>448</v>
      </c>
      <c r="AL112" s="826"/>
      <c r="AM112" s="826"/>
      <c r="AN112" s="826"/>
      <c r="AO112" s="827"/>
      <c r="AP112" s="873" t="s">
        <v>443</v>
      </c>
      <c r="AQ112" s="874"/>
      <c r="AR112" s="874"/>
      <c r="AS112" s="874"/>
      <c r="AT112" s="875"/>
      <c r="AU112" s="985"/>
      <c r="AV112" s="986"/>
      <c r="AW112" s="986"/>
      <c r="AX112" s="986"/>
      <c r="AY112" s="986"/>
      <c r="AZ112" s="861" t="s">
        <v>453</v>
      </c>
      <c r="BA112" s="796"/>
      <c r="BB112" s="796"/>
      <c r="BC112" s="796"/>
      <c r="BD112" s="796"/>
      <c r="BE112" s="796"/>
      <c r="BF112" s="796"/>
      <c r="BG112" s="796"/>
      <c r="BH112" s="796"/>
      <c r="BI112" s="796"/>
      <c r="BJ112" s="796"/>
      <c r="BK112" s="796"/>
      <c r="BL112" s="796"/>
      <c r="BM112" s="796"/>
      <c r="BN112" s="796"/>
      <c r="BO112" s="796"/>
      <c r="BP112" s="797"/>
      <c r="BQ112" s="862">
        <v>4593484</v>
      </c>
      <c r="BR112" s="863"/>
      <c r="BS112" s="863"/>
      <c r="BT112" s="863"/>
      <c r="BU112" s="863"/>
      <c r="BV112" s="863">
        <v>4381759</v>
      </c>
      <c r="BW112" s="863"/>
      <c r="BX112" s="863"/>
      <c r="BY112" s="863"/>
      <c r="BZ112" s="863"/>
      <c r="CA112" s="863">
        <v>4185216</v>
      </c>
      <c r="CB112" s="863"/>
      <c r="CC112" s="863"/>
      <c r="CD112" s="863"/>
      <c r="CE112" s="863"/>
      <c r="CF112" s="924">
        <v>59.6</v>
      </c>
      <c r="CG112" s="925"/>
      <c r="CH112" s="925"/>
      <c r="CI112" s="925"/>
      <c r="CJ112" s="925"/>
      <c r="CK112" s="980"/>
      <c r="CL112" s="867"/>
      <c r="CM112" s="870" t="s">
        <v>454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455</v>
      </c>
      <c r="DH112" s="863"/>
      <c r="DI112" s="863"/>
      <c r="DJ112" s="863"/>
      <c r="DK112" s="863"/>
      <c r="DL112" s="863" t="s">
        <v>443</v>
      </c>
      <c r="DM112" s="863"/>
      <c r="DN112" s="863"/>
      <c r="DO112" s="863"/>
      <c r="DP112" s="863"/>
      <c r="DQ112" s="863" t="s">
        <v>448</v>
      </c>
      <c r="DR112" s="863"/>
      <c r="DS112" s="863"/>
      <c r="DT112" s="863"/>
      <c r="DU112" s="863"/>
      <c r="DV112" s="840" t="s">
        <v>443</v>
      </c>
      <c r="DW112" s="840"/>
      <c r="DX112" s="840"/>
      <c r="DY112" s="840"/>
      <c r="DZ112" s="841"/>
    </row>
    <row r="113" spans="1:130" s="248" customFormat="1" ht="26.25" customHeight="1" x14ac:dyDescent="0.2">
      <c r="A113" s="967"/>
      <c r="B113" s="968"/>
      <c r="C113" s="796" t="s">
        <v>456</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424733</v>
      </c>
      <c r="AB113" s="972"/>
      <c r="AC113" s="972"/>
      <c r="AD113" s="972"/>
      <c r="AE113" s="973"/>
      <c r="AF113" s="974">
        <v>450117</v>
      </c>
      <c r="AG113" s="972"/>
      <c r="AH113" s="972"/>
      <c r="AI113" s="972"/>
      <c r="AJ113" s="973"/>
      <c r="AK113" s="974">
        <v>463310</v>
      </c>
      <c r="AL113" s="972"/>
      <c r="AM113" s="972"/>
      <c r="AN113" s="972"/>
      <c r="AO113" s="973"/>
      <c r="AP113" s="975">
        <v>6.6</v>
      </c>
      <c r="AQ113" s="976"/>
      <c r="AR113" s="976"/>
      <c r="AS113" s="976"/>
      <c r="AT113" s="977"/>
      <c r="AU113" s="985"/>
      <c r="AV113" s="986"/>
      <c r="AW113" s="986"/>
      <c r="AX113" s="986"/>
      <c r="AY113" s="986"/>
      <c r="AZ113" s="861" t="s">
        <v>457</v>
      </c>
      <c r="BA113" s="796"/>
      <c r="BB113" s="796"/>
      <c r="BC113" s="796"/>
      <c r="BD113" s="796"/>
      <c r="BE113" s="796"/>
      <c r="BF113" s="796"/>
      <c r="BG113" s="796"/>
      <c r="BH113" s="796"/>
      <c r="BI113" s="796"/>
      <c r="BJ113" s="796"/>
      <c r="BK113" s="796"/>
      <c r="BL113" s="796"/>
      <c r="BM113" s="796"/>
      <c r="BN113" s="796"/>
      <c r="BO113" s="796"/>
      <c r="BP113" s="797"/>
      <c r="BQ113" s="862">
        <v>91793</v>
      </c>
      <c r="BR113" s="863"/>
      <c r="BS113" s="863"/>
      <c r="BT113" s="863"/>
      <c r="BU113" s="863"/>
      <c r="BV113" s="863">
        <v>91797</v>
      </c>
      <c r="BW113" s="863"/>
      <c r="BX113" s="863"/>
      <c r="BY113" s="863"/>
      <c r="BZ113" s="863"/>
      <c r="CA113" s="863">
        <v>94655</v>
      </c>
      <c r="CB113" s="863"/>
      <c r="CC113" s="863"/>
      <c r="CD113" s="863"/>
      <c r="CE113" s="863"/>
      <c r="CF113" s="924">
        <v>1.3</v>
      </c>
      <c r="CG113" s="925"/>
      <c r="CH113" s="925"/>
      <c r="CI113" s="925"/>
      <c r="CJ113" s="925"/>
      <c r="CK113" s="980"/>
      <c r="CL113" s="867"/>
      <c r="CM113" s="870" t="s">
        <v>458</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450</v>
      </c>
      <c r="DH113" s="826"/>
      <c r="DI113" s="826"/>
      <c r="DJ113" s="826"/>
      <c r="DK113" s="827"/>
      <c r="DL113" s="828" t="s">
        <v>441</v>
      </c>
      <c r="DM113" s="826"/>
      <c r="DN113" s="826"/>
      <c r="DO113" s="826"/>
      <c r="DP113" s="827"/>
      <c r="DQ113" s="828" t="s">
        <v>459</v>
      </c>
      <c r="DR113" s="826"/>
      <c r="DS113" s="826"/>
      <c r="DT113" s="826"/>
      <c r="DU113" s="827"/>
      <c r="DV113" s="873" t="s">
        <v>447</v>
      </c>
      <c r="DW113" s="874"/>
      <c r="DX113" s="874"/>
      <c r="DY113" s="874"/>
      <c r="DZ113" s="875"/>
    </row>
    <row r="114" spans="1:130" s="248" customFormat="1" ht="26.25" customHeight="1" x14ac:dyDescent="0.2">
      <c r="A114" s="967"/>
      <c r="B114" s="968"/>
      <c r="C114" s="796" t="s">
        <v>460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12199</v>
      </c>
      <c r="AB114" s="826"/>
      <c r="AC114" s="826"/>
      <c r="AD114" s="826"/>
      <c r="AE114" s="827"/>
      <c r="AF114" s="828">
        <v>12530</v>
      </c>
      <c r="AG114" s="826"/>
      <c r="AH114" s="826"/>
      <c r="AI114" s="826"/>
      <c r="AJ114" s="827"/>
      <c r="AK114" s="828">
        <v>13660</v>
      </c>
      <c r="AL114" s="826"/>
      <c r="AM114" s="826"/>
      <c r="AN114" s="826"/>
      <c r="AO114" s="827"/>
      <c r="AP114" s="873">
        <v>0.2</v>
      </c>
      <c r="AQ114" s="874"/>
      <c r="AR114" s="874"/>
      <c r="AS114" s="874"/>
      <c r="AT114" s="875"/>
      <c r="AU114" s="985"/>
      <c r="AV114" s="986"/>
      <c r="AW114" s="986"/>
      <c r="AX114" s="986"/>
      <c r="AY114" s="986"/>
      <c r="AZ114" s="861" t="s">
        <v>461</v>
      </c>
      <c r="BA114" s="796"/>
      <c r="BB114" s="796"/>
      <c r="BC114" s="796"/>
      <c r="BD114" s="796"/>
      <c r="BE114" s="796"/>
      <c r="BF114" s="796"/>
      <c r="BG114" s="796"/>
      <c r="BH114" s="796"/>
      <c r="BI114" s="796"/>
      <c r="BJ114" s="796"/>
      <c r="BK114" s="796"/>
      <c r="BL114" s="796"/>
      <c r="BM114" s="796"/>
      <c r="BN114" s="796"/>
      <c r="BO114" s="796"/>
      <c r="BP114" s="797"/>
      <c r="BQ114" s="862">
        <v>1966602</v>
      </c>
      <c r="BR114" s="863"/>
      <c r="BS114" s="863"/>
      <c r="BT114" s="863"/>
      <c r="BU114" s="863"/>
      <c r="BV114" s="863">
        <v>1882397</v>
      </c>
      <c r="BW114" s="863"/>
      <c r="BX114" s="863"/>
      <c r="BY114" s="863"/>
      <c r="BZ114" s="863"/>
      <c r="CA114" s="863">
        <v>1938814</v>
      </c>
      <c r="CB114" s="863"/>
      <c r="CC114" s="863"/>
      <c r="CD114" s="863"/>
      <c r="CE114" s="863"/>
      <c r="CF114" s="924">
        <v>27.6</v>
      </c>
      <c r="CG114" s="925"/>
      <c r="CH114" s="925"/>
      <c r="CI114" s="925"/>
      <c r="CJ114" s="925"/>
      <c r="CK114" s="980"/>
      <c r="CL114" s="867"/>
      <c r="CM114" s="870" t="s">
        <v>462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450</v>
      </c>
      <c r="DH114" s="826"/>
      <c r="DI114" s="826"/>
      <c r="DJ114" s="826"/>
      <c r="DK114" s="827"/>
      <c r="DL114" s="828" t="s">
        <v>459</v>
      </c>
      <c r="DM114" s="826"/>
      <c r="DN114" s="826"/>
      <c r="DO114" s="826"/>
      <c r="DP114" s="827"/>
      <c r="DQ114" s="828" t="s">
        <v>450</v>
      </c>
      <c r="DR114" s="826"/>
      <c r="DS114" s="826"/>
      <c r="DT114" s="826"/>
      <c r="DU114" s="827"/>
      <c r="DV114" s="873" t="s">
        <v>443</v>
      </c>
      <c r="DW114" s="874"/>
      <c r="DX114" s="874"/>
      <c r="DY114" s="874"/>
      <c r="DZ114" s="875"/>
    </row>
    <row r="115" spans="1:130" s="248" customFormat="1" ht="26.25" customHeight="1" x14ac:dyDescent="0.2">
      <c r="A115" s="967"/>
      <c r="B115" s="968"/>
      <c r="C115" s="796" t="s">
        <v>463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4141</v>
      </c>
      <c r="AB115" s="972"/>
      <c r="AC115" s="972"/>
      <c r="AD115" s="972"/>
      <c r="AE115" s="973"/>
      <c r="AF115" s="974">
        <v>4373</v>
      </c>
      <c r="AG115" s="972"/>
      <c r="AH115" s="972"/>
      <c r="AI115" s="972"/>
      <c r="AJ115" s="973"/>
      <c r="AK115" s="974">
        <v>64</v>
      </c>
      <c r="AL115" s="972"/>
      <c r="AM115" s="972"/>
      <c r="AN115" s="972"/>
      <c r="AO115" s="973"/>
      <c r="AP115" s="975">
        <v>0</v>
      </c>
      <c r="AQ115" s="976"/>
      <c r="AR115" s="976"/>
      <c r="AS115" s="976"/>
      <c r="AT115" s="977"/>
      <c r="AU115" s="985"/>
      <c r="AV115" s="986"/>
      <c r="AW115" s="986"/>
      <c r="AX115" s="986"/>
      <c r="AY115" s="986"/>
      <c r="AZ115" s="861" t="s">
        <v>464</v>
      </c>
      <c r="BA115" s="796"/>
      <c r="BB115" s="796"/>
      <c r="BC115" s="796"/>
      <c r="BD115" s="796"/>
      <c r="BE115" s="796"/>
      <c r="BF115" s="796"/>
      <c r="BG115" s="796"/>
      <c r="BH115" s="796"/>
      <c r="BI115" s="796"/>
      <c r="BJ115" s="796"/>
      <c r="BK115" s="796"/>
      <c r="BL115" s="796"/>
      <c r="BM115" s="796"/>
      <c r="BN115" s="796"/>
      <c r="BO115" s="796"/>
      <c r="BP115" s="797"/>
      <c r="BQ115" s="862">
        <v>114614</v>
      </c>
      <c r="BR115" s="863"/>
      <c r="BS115" s="863"/>
      <c r="BT115" s="863"/>
      <c r="BU115" s="863"/>
      <c r="BV115" s="863">
        <v>108809</v>
      </c>
      <c r="BW115" s="863"/>
      <c r="BX115" s="863"/>
      <c r="BY115" s="863"/>
      <c r="BZ115" s="863"/>
      <c r="CA115" s="863">
        <v>103129</v>
      </c>
      <c r="CB115" s="863"/>
      <c r="CC115" s="863"/>
      <c r="CD115" s="863"/>
      <c r="CE115" s="863"/>
      <c r="CF115" s="924">
        <v>1.5</v>
      </c>
      <c r="CG115" s="925"/>
      <c r="CH115" s="925"/>
      <c r="CI115" s="925"/>
      <c r="CJ115" s="925"/>
      <c r="CK115" s="980"/>
      <c r="CL115" s="867"/>
      <c r="CM115" s="861" t="s">
        <v>465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441</v>
      </c>
      <c r="DH115" s="826"/>
      <c r="DI115" s="826"/>
      <c r="DJ115" s="826"/>
      <c r="DK115" s="827"/>
      <c r="DL115" s="828" t="s">
        <v>441</v>
      </c>
      <c r="DM115" s="826"/>
      <c r="DN115" s="826"/>
      <c r="DO115" s="826"/>
      <c r="DP115" s="827"/>
      <c r="DQ115" s="828" t="s">
        <v>441</v>
      </c>
      <c r="DR115" s="826"/>
      <c r="DS115" s="826"/>
      <c r="DT115" s="826"/>
      <c r="DU115" s="827"/>
      <c r="DV115" s="873" t="s">
        <v>455</v>
      </c>
      <c r="DW115" s="874"/>
      <c r="DX115" s="874"/>
      <c r="DY115" s="874"/>
      <c r="DZ115" s="875"/>
    </row>
    <row r="116" spans="1:130" s="248" customFormat="1" ht="26.25" customHeight="1" x14ac:dyDescent="0.2">
      <c r="A116" s="969"/>
      <c r="B116" s="970"/>
      <c r="C116" s="929" t="s">
        <v>466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450</v>
      </c>
      <c r="AB116" s="826"/>
      <c r="AC116" s="826"/>
      <c r="AD116" s="826"/>
      <c r="AE116" s="827"/>
      <c r="AF116" s="828" t="s">
        <v>447</v>
      </c>
      <c r="AG116" s="826"/>
      <c r="AH116" s="826"/>
      <c r="AI116" s="826"/>
      <c r="AJ116" s="827"/>
      <c r="AK116" s="828" t="s">
        <v>459</v>
      </c>
      <c r="AL116" s="826"/>
      <c r="AM116" s="826"/>
      <c r="AN116" s="826"/>
      <c r="AO116" s="827"/>
      <c r="AP116" s="873" t="s">
        <v>441</v>
      </c>
      <c r="AQ116" s="874"/>
      <c r="AR116" s="874"/>
      <c r="AS116" s="874"/>
      <c r="AT116" s="875"/>
      <c r="AU116" s="985"/>
      <c r="AV116" s="986"/>
      <c r="AW116" s="986"/>
      <c r="AX116" s="986"/>
      <c r="AY116" s="986"/>
      <c r="AZ116" s="912" t="s">
        <v>467</v>
      </c>
      <c r="BA116" s="913"/>
      <c r="BB116" s="913"/>
      <c r="BC116" s="913"/>
      <c r="BD116" s="913"/>
      <c r="BE116" s="913"/>
      <c r="BF116" s="913"/>
      <c r="BG116" s="913"/>
      <c r="BH116" s="913"/>
      <c r="BI116" s="913"/>
      <c r="BJ116" s="913"/>
      <c r="BK116" s="913"/>
      <c r="BL116" s="913"/>
      <c r="BM116" s="913"/>
      <c r="BN116" s="913"/>
      <c r="BO116" s="913"/>
      <c r="BP116" s="914"/>
      <c r="BQ116" s="862" t="s">
        <v>450</v>
      </c>
      <c r="BR116" s="863"/>
      <c r="BS116" s="863"/>
      <c r="BT116" s="863"/>
      <c r="BU116" s="863"/>
      <c r="BV116" s="863" t="s">
        <v>459</v>
      </c>
      <c r="BW116" s="863"/>
      <c r="BX116" s="863"/>
      <c r="BY116" s="863"/>
      <c r="BZ116" s="863"/>
      <c r="CA116" s="863" t="s">
        <v>441</v>
      </c>
      <c r="CB116" s="863"/>
      <c r="CC116" s="863"/>
      <c r="CD116" s="863"/>
      <c r="CE116" s="863"/>
      <c r="CF116" s="924" t="s">
        <v>441</v>
      </c>
      <c r="CG116" s="925"/>
      <c r="CH116" s="925"/>
      <c r="CI116" s="925"/>
      <c r="CJ116" s="925"/>
      <c r="CK116" s="980"/>
      <c r="CL116" s="867"/>
      <c r="CM116" s="870" t="s">
        <v>468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447</v>
      </c>
      <c r="DH116" s="826"/>
      <c r="DI116" s="826"/>
      <c r="DJ116" s="826"/>
      <c r="DK116" s="827"/>
      <c r="DL116" s="828" t="s">
        <v>447</v>
      </c>
      <c r="DM116" s="826"/>
      <c r="DN116" s="826"/>
      <c r="DO116" s="826"/>
      <c r="DP116" s="827"/>
      <c r="DQ116" s="828" t="s">
        <v>447</v>
      </c>
      <c r="DR116" s="826"/>
      <c r="DS116" s="826"/>
      <c r="DT116" s="826"/>
      <c r="DU116" s="827"/>
      <c r="DV116" s="873" t="s">
        <v>459</v>
      </c>
      <c r="DW116" s="874"/>
      <c r="DX116" s="874"/>
      <c r="DY116" s="874"/>
      <c r="DZ116" s="875"/>
    </row>
    <row r="117" spans="1:130" s="248" customFormat="1" ht="26.25" customHeight="1" x14ac:dyDescent="0.2">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469</v>
      </c>
      <c r="Z117" s="952"/>
      <c r="AA117" s="957">
        <v>1438412</v>
      </c>
      <c r="AB117" s="958"/>
      <c r="AC117" s="958"/>
      <c r="AD117" s="958"/>
      <c r="AE117" s="959"/>
      <c r="AF117" s="960">
        <v>1475135</v>
      </c>
      <c r="AG117" s="958"/>
      <c r="AH117" s="958"/>
      <c r="AI117" s="958"/>
      <c r="AJ117" s="959"/>
      <c r="AK117" s="960">
        <v>1505074</v>
      </c>
      <c r="AL117" s="958"/>
      <c r="AM117" s="958"/>
      <c r="AN117" s="958"/>
      <c r="AO117" s="959"/>
      <c r="AP117" s="961"/>
      <c r="AQ117" s="962"/>
      <c r="AR117" s="962"/>
      <c r="AS117" s="962"/>
      <c r="AT117" s="963"/>
      <c r="AU117" s="985"/>
      <c r="AV117" s="986"/>
      <c r="AW117" s="986"/>
      <c r="AX117" s="986"/>
      <c r="AY117" s="986"/>
      <c r="AZ117" s="912" t="s">
        <v>470</v>
      </c>
      <c r="BA117" s="913"/>
      <c r="BB117" s="913"/>
      <c r="BC117" s="913"/>
      <c r="BD117" s="913"/>
      <c r="BE117" s="913"/>
      <c r="BF117" s="913"/>
      <c r="BG117" s="913"/>
      <c r="BH117" s="913"/>
      <c r="BI117" s="913"/>
      <c r="BJ117" s="913"/>
      <c r="BK117" s="913"/>
      <c r="BL117" s="913"/>
      <c r="BM117" s="913"/>
      <c r="BN117" s="913"/>
      <c r="BO117" s="913"/>
      <c r="BP117" s="914"/>
      <c r="BQ117" s="862" t="s">
        <v>459</v>
      </c>
      <c r="BR117" s="863"/>
      <c r="BS117" s="863"/>
      <c r="BT117" s="863"/>
      <c r="BU117" s="863"/>
      <c r="BV117" s="863" t="s">
        <v>443</v>
      </c>
      <c r="BW117" s="863"/>
      <c r="BX117" s="863"/>
      <c r="BY117" s="863"/>
      <c r="BZ117" s="863"/>
      <c r="CA117" s="863" t="s">
        <v>459</v>
      </c>
      <c r="CB117" s="863"/>
      <c r="CC117" s="863"/>
      <c r="CD117" s="863"/>
      <c r="CE117" s="863"/>
      <c r="CF117" s="924" t="s">
        <v>448</v>
      </c>
      <c r="CG117" s="925"/>
      <c r="CH117" s="925"/>
      <c r="CI117" s="925"/>
      <c r="CJ117" s="925"/>
      <c r="CK117" s="980"/>
      <c r="CL117" s="867"/>
      <c r="CM117" s="870" t="s">
        <v>471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448</v>
      </c>
      <c r="DH117" s="826"/>
      <c r="DI117" s="826"/>
      <c r="DJ117" s="826"/>
      <c r="DK117" s="827"/>
      <c r="DL117" s="828" t="s">
        <v>448</v>
      </c>
      <c r="DM117" s="826"/>
      <c r="DN117" s="826"/>
      <c r="DO117" s="826"/>
      <c r="DP117" s="827"/>
      <c r="DQ117" s="828" t="s">
        <v>455</v>
      </c>
      <c r="DR117" s="826"/>
      <c r="DS117" s="826"/>
      <c r="DT117" s="826"/>
      <c r="DU117" s="827"/>
      <c r="DV117" s="873" t="s">
        <v>459</v>
      </c>
      <c r="DW117" s="874"/>
      <c r="DX117" s="874"/>
      <c r="DY117" s="874"/>
      <c r="DZ117" s="875"/>
    </row>
    <row r="118" spans="1:130" s="248" customFormat="1" ht="26.25" customHeight="1" x14ac:dyDescent="0.2">
      <c r="A118" s="950" t="s">
        <v>436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433</v>
      </c>
      <c r="AB118" s="951"/>
      <c r="AC118" s="951"/>
      <c r="AD118" s="951"/>
      <c r="AE118" s="952"/>
      <c r="AF118" s="953" t="s">
        <v>434</v>
      </c>
      <c r="AG118" s="951"/>
      <c r="AH118" s="951"/>
      <c r="AI118" s="951"/>
      <c r="AJ118" s="952"/>
      <c r="AK118" s="953" t="s">
        <v>307</v>
      </c>
      <c r="AL118" s="951"/>
      <c r="AM118" s="951"/>
      <c r="AN118" s="951"/>
      <c r="AO118" s="952"/>
      <c r="AP118" s="954" t="s">
        <v>435</v>
      </c>
      <c r="AQ118" s="955"/>
      <c r="AR118" s="955"/>
      <c r="AS118" s="955"/>
      <c r="AT118" s="956"/>
      <c r="AU118" s="985"/>
      <c r="AV118" s="986"/>
      <c r="AW118" s="986"/>
      <c r="AX118" s="986"/>
      <c r="AY118" s="986"/>
      <c r="AZ118" s="928" t="s">
        <v>472</v>
      </c>
      <c r="BA118" s="929"/>
      <c r="BB118" s="929"/>
      <c r="BC118" s="929"/>
      <c r="BD118" s="929"/>
      <c r="BE118" s="929"/>
      <c r="BF118" s="929"/>
      <c r="BG118" s="929"/>
      <c r="BH118" s="929"/>
      <c r="BI118" s="929"/>
      <c r="BJ118" s="929"/>
      <c r="BK118" s="929"/>
      <c r="BL118" s="929"/>
      <c r="BM118" s="929"/>
      <c r="BN118" s="929"/>
      <c r="BO118" s="929"/>
      <c r="BP118" s="930"/>
      <c r="BQ118" s="931" t="s">
        <v>443</v>
      </c>
      <c r="BR118" s="894"/>
      <c r="BS118" s="894"/>
      <c r="BT118" s="894"/>
      <c r="BU118" s="894"/>
      <c r="BV118" s="894" t="s">
        <v>459</v>
      </c>
      <c r="BW118" s="894"/>
      <c r="BX118" s="894"/>
      <c r="BY118" s="894"/>
      <c r="BZ118" s="894"/>
      <c r="CA118" s="894" t="s">
        <v>443</v>
      </c>
      <c r="CB118" s="894"/>
      <c r="CC118" s="894"/>
      <c r="CD118" s="894"/>
      <c r="CE118" s="894"/>
      <c r="CF118" s="924" t="s">
        <v>443</v>
      </c>
      <c r="CG118" s="925"/>
      <c r="CH118" s="925"/>
      <c r="CI118" s="925"/>
      <c r="CJ118" s="925"/>
      <c r="CK118" s="980"/>
      <c r="CL118" s="867"/>
      <c r="CM118" s="870" t="s">
        <v>473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443</v>
      </c>
      <c r="DH118" s="826"/>
      <c r="DI118" s="826"/>
      <c r="DJ118" s="826"/>
      <c r="DK118" s="827"/>
      <c r="DL118" s="828" t="s">
        <v>443</v>
      </c>
      <c r="DM118" s="826"/>
      <c r="DN118" s="826"/>
      <c r="DO118" s="826"/>
      <c r="DP118" s="827"/>
      <c r="DQ118" s="828" t="s">
        <v>459</v>
      </c>
      <c r="DR118" s="826"/>
      <c r="DS118" s="826"/>
      <c r="DT118" s="826"/>
      <c r="DU118" s="827"/>
      <c r="DV118" s="873" t="s">
        <v>443</v>
      </c>
      <c r="DW118" s="874"/>
      <c r="DX118" s="874"/>
      <c r="DY118" s="874"/>
      <c r="DZ118" s="875"/>
    </row>
    <row r="119" spans="1:130" s="248" customFormat="1" ht="26.25" customHeight="1" x14ac:dyDescent="0.2">
      <c r="A119" s="864" t="s">
        <v>439</v>
      </c>
      <c r="B119" s="865"/>
      <c r="C119" s="940" t="s">
        <v>440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443</v>
      </c>
      <c r="AB119" s="944"/>
      <c r="AC119" s="944"/>
      <c r="AD119" s="944"/>
      <c r="AE119" s="945"/>
      <c r="AF119" s="946">
        <v>11</v>
      </c>
      <c r="AG119" s="944"/>
      <c r="AH119" s="944"/>
      <c r="AI119" s="944"/>
      <c r="AJ119" s="945"/>
      <c r="AK119" s="946" t="s">
        <v>474</v>
      </c>
      <c r="AL119" s="944"/>
      <c r="AM119" s="944"/>
      <c r="AN119" s="944"/>
      <c r="AO119" s="945"/>
      <c r="AP119" s="947" t="s">
        <v>441</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475</v>
      </c>
      <c r="BP119" s="927"/>
      <c r="BQ119" s="931">
        <v>16306967</v>
      </c>
      <c r="BR119" s="894"/>
      <c r="BS119" s="894"/>
      <c r="BT119" s="894"/>
      <c r="BU119" s="894"/>
      <c r="BV119" s="894">
        <v>17512245</v>
      </c>
      <c r="BW119" s="894"/>
      <c r="BX119" s="894"/>
      <c r="BY119" s="894"/>
      <c r="BZ119" s="894"/>
      <c r="CA119" s="894">
        <v>18019565</v>
      </c>
      <c r="CB119" s="894"/>
      <c r="CC119" s="894"/>
      <c r="CD119" s="894"/>
      <c r="CE119" s="894"/>
      <c r="CF119" s="792"/>
      <c r="CG119" s="793"/>
      <c r="CH119" s="793"/>
      <c r="CI119" s="793"/>
      <c r="CJ119" s="883"/>
      <c r="CK119" s="981"/>
      <c r="CL119" s="869"/>
      <c r="CM119" s="887" t="s">
        <v>476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35163</v>
      </c>
      <c r="DH119" s="809"/>
      <c r="DI119" s="809"/>
      <c r="DJ119" s="809"/>
      <c r="DK119" s="810"/>
      <c r="DL119" s="811">
        <v>18748</v>
      </c>
      <c r="DM119" s="809"/>
      <c r="DN119" s="809"/>
      <c r="DO119" s="809"/>
      <c r="DP119" s="810"/>
      <c r="DQ119" s="811">
        <v>17591</v>
      </c>
      <c r="DR119" s="809"/>
      <c r="DS119" s="809"/>
      <c r="DT119" s="809"/>
      <c r="DU119" s="810"/>
      <c r="DV119" s="897">
        <v>0.3</v>
      </c>
      <c r="DW119" s="898"/>
      <c r="DX119" s="898"/>
      <c r="DY119" s="898"/>
      <c r="DZ119" s="899"/>
    </row>
    <row r="120" spans="1:130" s="248" customFormat="1" ht="26.25" customHeight="1" x14ac:dyDescent="0.2">
      <c r="A120" s="866"/>
      <c r="B120" s="867"/>
      <c r="C120" s="870" t="s">
        <v>446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459</v>
      </c>
      <c r="AB120" s="826"/>
      <c r="AC120" s="826"/>
      <c r="AD120" s="826"/>
      <c r="AE120" s="827"/>
      <c r="AF120" s="828" t="s">
        <v>459</v>
      </c>
      <c r="AG120" s="826"/>
      <c r="AH120" s="826"/>
      <c r="AI120" s="826"/>
      <c r="AJ120" s="827"/>
      <c r="AK120" s="828" t="s">
        <v>443</v>
      </c>
      <c r="AL120" s="826"/>
      <c r="AM120" s="826"/>
      <c r="AN120" s="826"/>
      <c r="AO120" s="827"/>
      <c r="AP120" s="873" t="s">
        <v>443</v>
      </c>
      <c r="AQ120" s="874"/>
      <c r="AR120" s="874"/>
      <c r="AS120" s="874"/>
      <c r="AT120" s="875"/>
      <c r="AU120" s="932" t="s">
        <v>477</v>
      </c>
      <c r="AV120" s="933"/>
      <c r="AW120" s="933"/>
      <c r="AX120" s="933"/>
      <c r="AY120" s="934"/>
      <c r="AZ120" s="909" t="s">
        <v>478</v>
      </c>
      <c r="BA120" s="854"/>
      <c r="BB120" s="854"/>
      <c r="BC120" s="854"/>
      <c r="BD120" s="854"/>
      <c r="BE120" s="854"/>
      <c r="BF120" s="854"/>
      <c r="BG120" s="854"/>
      <c r="BH120" s="854"/>
      <c r="BI120" s="854"/>
      <c r="BJ120" s="854"/>
      <c r="BK120" s="854"/>
      <c r="BL120" s="854"/>
      <c r="BM120" s="854"/>
      <c r="BN120" s="854"/>
      <c r="BO120" s="854"/>
      <c r="BP120" s="855"/>
      <c r="BQ120" s="910">
        <v>6400542</v>
      </c>
      <c r="BR120" s="891"/>
      <c r="BS120" s="891"/>
      <c r="BT120" s="891"/>
      <c r="BU120" s="891"/>
      <c r="BV120" s="891">
        <v>6215964</v>
      </c>
      <c r="BW120" s="891"/>
      <c r="BX120" s="891"/>
      <c r="BY120" s="891"/>
      <c r="BZ120" s="891"/>
      <c r="CA120" s="891">
        <v>6199808</v>
      </c>
      <c r="CB120" s="891"/>
      <c r="CC120" s="891"/>
      <c r="CD120" s="891"/>
      <c r="CE120" s="891"/>
      <c r="CF120" s="915">
        <v>88.2</v>
      </c>
      <c r="CG120" s="916"/>
      <c r="CH120" s="916"/>
      <c r="CI120" s="916"/>
      <c r="CJ120" s="916"/>
      <c r="CK120" s="917" t="s">
        <v>479</v>
      </c>
      <c r="CL120" s="901"/>
      <c r="CM120" s="901"/>
      <c r="CN120" s="901"/>
      <c r="CO120" s="902"/>
      <c r="CP120" s="921" t="s">
        <v>480</v>
      </c>
      <c r="CQ120" s="922"/>
      <c r="CR120" s="922"/>
      <c r="CS120" s="922"/>
      <c r="CT120" s="922"/>
      <c r="CU120" s="922"/>
      <c r="CV120" s="922"/>
      <c r="CW120" s="922"/>
      <c r="CX120" s="922"/>
      <c r="CY120" s="922"/>
      <c r="CZ120" s="922"/>
      <c r="DA120" s="922"/>
      <c r="DB120" s="922"/>
      <c r="DC120" s="922"/>
      <c r="DD120" s="922"/>
      <c r="DE120" s="922"/>
      <c r="DF120" s="923"/>
      <c r="DG120" s="910" t="s">
        <v>441</v>
      </c>
      <c r="DH120" s="891"/>
      <c r="DI120" s="891"/>
      <c r="DJ120" s="891"/>
      <c r="DK120" s="891"/>
      <c r="DL120" s="891" t="s">
        <v>459</v>
      </c>
      <c r="DM120" s="891"/>
      <c r="DN120" s="891"/>
      <c r="DO120" s="891"/>
      <c r="DP120" s="891"/>
      <c r="DQ120" s="891">
        <v>4059442</v>
      </c>
      <c r="DR120" s="891"/>
      <c r="DS120" s="891"/>
      <c r="DT120" s="891"/>
      <c r="DU120" s="891"/>
      <c r="DV120" s="892">
        <v>57.8</v>
      </c>
      <c r="DW120" s="892"/>
      <c r="DX120" s="892"/>
      <c r="DY120" s="892"/>
      <c r="DZ120" s="893"/>
    </row>
    <row r="121" spans="1:130" s="248" customFormat="1" ht="26.25" customHeight="1" x14ac:dyDescent="0.2">
      <c r="A121" s="866"/>
      <c r="B121" s="867"/>
      <c r="C121" s="912" t="s">
        <v>481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474</v>
      </c>
      <c r="AB121" s="826"/>
      <c r="AC121" s="826"/>
      <c r="AD121" s="826"/>
      <c r="AE121" s="827"/>
      <c r="AF121" s="828" t="s">
        <v>443</v>
      </c>
      <c r="AG121" s="826"/>
      <c r="AH121" s="826"/>
      <c r="AI121" s="826"/>
      <c r="AJ121" s="827"/>
      <c r="AK121" s="828" t="s">
        <v>443</v>
      </c>
      <c r="AL121" s="826"/>
      <c r="AM121" s="826"/>
      <c r="AN121" s="826"/>
      <c r="AO121" s="827"/>
      <c r="AP121" s="873" t="s">
        <v>443</v>
      </c>
      <c r="AQ121" s="874"/>
      <c r="AR121" s="874"/>
      <c r="AS121" s="874"/>
      <c r="AT121" s="875"/>
      <c r="AU121" s="935"/>
      <c r="AV121" s="936"/>
      <c r="AW121" s="936"/>
      <c r="AX121" s="936"/>
      <c r="AY121" s="937"/>
      <c r="AZ121" s="861" t="s">
        <v>482</v>
      </c>
      <c r="BA121" s="796"/>
      <c r="BB121" s="796"/>
      <c r="BC121" s="796"/>
      <c r="BD121" s="796"/>
      <c r="BE121" s="796"/>
      <c r="BF121" s="796"/>
      <c r="BG121" s="796"/>
      <c r="BH121" s="796"/>
      <c r="BI121" s="796"/>
      <c r="BJ121" s="796"/>
      <c r="BK121" s="796"/>
      <c r="BL121" s="796"/>
      <c r="BM121" s="796"/>
      <c r="BN121" s="796"/>
      <c r="BO121" s="796"/>
      <c r="BP121" s="797"/>
      <c r="BQ121" s="862">
        <v>1300392</v>
      </c>
      <c r="BR121" s="863"/>
      <c r="BS121" s="863"/>
      <c r="BT121" s="863"/>
      <c r="BU121" s="863"/>
      <c r="BV121" s="863">
        <v>1241624</v>
      </c>
      <c r="BW121" s="863"/>
      <c r="BX121" s="863"/>
      <c r="BY121" s="863"/>
      <c r="BZ121" s="863"/>
      <c r="CA121" s="863">
        <v>1178094</v>
      </c>
      <c r="CB121" s="863"/>
      <c r="CC121" s="863"/>
      <c r="CD121" s="863"/>
      <c r="CE121" s="863"/>
      <c r="CF121" s="924">
        <v>16.8</v>
      </c>
      <c r="CG121" s="925"/>
      <c r="CH121" s="925"/>
      <c r="CI121" s="925"/>
      <c r="CJ121" s="925"/>
      <c r="CK121" s="918"/>
      <c r="CL121" s="904"/>
      <c r="CM121" s="904"/>
      <c r="CN121" s="904"/>
      <c r="CO121" s="905"/>
      <c r="CP121" s="884" t="s">
        <v>483</v>
      </c>
      <c r="CQ121" s="885"/>
      <c r="CR121" s="885"/>
      <c r="CS121" s="885"/>
      <c r="CT121" s="885"/>
      <c r="CU121" s="885"/>
      <c r="CV121" s="885"/>
      <c r="CW121" s="885"/>
      <c r="CX121" s="885"/>
      <c r="CY121" s="885"/>
      <c r="CZ121" s="885"/>
      <c r="DA121" s="885"/>
      <c r="DB121" s="885"/>
      <c r="DC121" s="885"/>
      <c r="DD121" s="885"/>
      <c r="DE121" s="885"/>
      <c r="DF121" s="886"/>
      <c r="DG121" s="862">
        <v>154095</v>
      </c>
      <c r="DH121" s="863"/>
      <c r="DI121" s="863"/>
      <c r="DJ121" s="863"/>
      <c r="DK121" s="863"/>
      <c r="DL121" s="863">
        <v>140135</v>
      </c>
      <c r="DM121" s="863"/>
      <c r="DN121" s="863"/>
      <c r="DO121" s="863"/>
      <c r="DP121" s="863"/>
      <c r="DQ121" s="863">
        <v>125774</v>
      </c>
      <c r="DR121" s="863"/>
      <c r="DS121" s="863"/>
      <c r="DT121" s="863"/>
      <c r="DU121" s="863"/>
      <c r="DV121" s="840">
        <v>1.8</v>
      </c>
      <c r="DW121" s="840"/>
      <c r="DX121" s="840"/>
      <c r="DY121" s="840"/>
      <c r="DZ121" s="841"/>
    </row>
    <row r="122" spans="1:130" s="248" customFormat="1" ht="26.25" customHeight="1" x14ac:dyDescent="0.2">
      <c r="A122" s="866"/>
      <c r="B122" s="867"/>
      <c r="C122" s="870" t="s">
        <v>462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443</v>
      </c>
      <c r="AB122" s="826"/>
      <c r="AC122" s="826"/>
      <c r="AD122" s="826"/>
      <c r="AE122" s="827"/>
      <c r="AF122" s="828" t="s">
        <v>443</v>
      </c>
      <c r="AG122" s="826"/>
      <c r="AH122" s="826"/>
      <c r="AI122" s="826"/>
      <c r="AJ122" s="827"/>
      <c r="AK122" s="828" t="s">
        <v>459</v>
      </c>
      <c r="AL122" s="826"/>
      <c r="AM122" s="826"/>
      <c r="AN122" s="826"/>
      <c r="AO122" s="827"/>
      <c r="AP122" s="873" t="s">
        <v>443</v>
      </c>
      <c r="AQ122" s="874"/>
      <c r="AR122" s="874"/>
      <c r="AS122" s="874"/>
      <c r="AT122" s="875"/>
      <c r="AU122" s="935"/>
      <c r="AV122" s="936"/>
      <c r="AW122" s="936"/>
      <c r="AX122" s="936"/>
      <c r="AY122" s="937"/>
      <c r="AZ122" s="928" t="s">
        <v>484</v>
      </c>
      <c r="BA122" s="929"/>
      <c r="BB122" s="929"/>
      <c r="BC122" s="929"/>
      <c r="BD122" s="929"/>
      <c r="BE122" s="929"/>
      <c r="BF122" s="929"/>
      <c r="BG122" s="929"/>
      <c r="BH122" s="929"/>
      <c r="BI122" s="929"/>
      <c r="BJ122" s="929"/>
      <c r="BK122" s="929"/>
      <c r="BL122" s="929"/>
      <c r="BM122" s="929"/>
      <c r="BN122" s="929"/>
      <c r="BO122" s="929"/>
      <c r="BP122" s="930"/>
      <c r="BQ122" s="931">
        <v>11184539</v>
      </c>
      <c r="BR122" s="894"/>
      <c r="BS122" s="894"/>
      <c r="BT122" s="894"/>
      <c r="BU122" s="894"/>
      <c r="BV122" s="894">
        <v>10780150</v>
      </c>
      <c r="BW122" s="894"/>
      <c r="BX122" s="894"/>
      <c r="BY122" s="894"/>
      <c r="BZ122" s="894"/>
      <c r="CA122" s="894">
        <v>10697369</v>
      </c>
      <c r="CB122" s="894"/>
      <c r="CC122" s="894"/>
      <c r="CD122" s="894"/>
      <c r="CE122" s="894"/>
      <c r="CF122" s="895">
        <v>152.19999999999999</v>
      </c>
      <c r="CG122" s="896"/>
      <c r="CH122" s="896"/>
      <c r="CI122" s="896"/>
      <c r="CJ122" s="896"/>
      <c r="CK122" s="918"/>
      <c r="CL122" s="904"/>
      <c r="CM122" s="904"/>
      <c r="CN122" s="904"/>
      <c r="CO122" s="905"/>
      <c r="CP122" s="884" t="s">
        <v>485</v>
      </c>
      <c r="CQ122" s="885"/>
      <c r="CR122" s="885"/>
      <c r="CS122" s="885"/>
      <c r="CT122" s="885"/>
      <c r="CU122" s="885"/>
      <c r="CV122" s="885"/>
      <c r="CW122" s="885"/>
      <c r="CX122" s="885"/>
      <c r="CY122" s="885"/>
      <c r="CZ122" s="885"/>
      <c r="DA122" s="885"/>
      <c r="DB122" s="885"/>
      <c r="DC122" s="885"/>
      <c r="DD122" s="885"/>
      <c r="DE122" s="885"/>
      <c r="DF122" s="886"/>
      <c r="DG122" s="862" t="s">
        <v>443</v>
      </c>
      <c r="DH122" s="863"/>
      <c r="DI122" s="863"/>
      <c r="DJ122" s="863"/>
      <c r="DK122" s="863"/>
      <c r="DL122" s="863" t="s">
        <v>474</v>
      </c>
      <c r="DM122" s="863"/>
      <c r="DN122" s="863"/>
      <c r="DO122" s="863"/>
      <c r="DP122" s="863"/>
      <c r="DQ122" s="863" t="s">
        <v>443</v>
      </c>
      <c r="DR122" s="863"/>
      <c r="DS122" s="863"/>
      <c r="DT122" s="863"/>
      <c r="DU122" s="863"/>
      <c r="DV122" s="840" t="s">
        <v>443</v>
      </c>
      <c r="DW122" s="840"/>
      <c r="DX122" s="840"/>
      <c r="DY122" s="840"/>
      <c r="DZ122" s="841"/>
    </row>
    <row r="123" spans="1:130" s="248" customFormat="1" ht="26.25" customHeight="1" x14ac:dyDescent="0.2">
      <c r="A123" s="866"/>
      <c r="B123" s="867"/>
      <c r="C123" s="870" t="s">
        <v>468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474</v>
      </c>
      <c r="AB123" s="826"/>
      <c r="AC123" s="826"/>
      <c r="AD123" s="826"/>
      <c r="AE123" s="827"/>
      <c r="AF123" s="828" t="s">
        <v>443</v>
      </c>
      <c r="AG123" s="826"/>
      <c r="AH123" s="826"/>
      <c r="AI123" s="826"/>
      <c r="AJ123" s="827"/>
      <c r="AK123" s="828" t="s">
        <v>441</v>
      </c>
      <c r="AL123" s="826"/>
      <c r="AM123" s="826"/>
      <c r="AN123" s="826"/>
      <c r="AO123" s="827"/>
      <c r="AP123" s="873" t="s">
        <v>474</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486</v>
      </c>
      <c r="BP123" s="927"/>
      <c r="BQ123" s="881">
        <v>18885473</v>
      </c>
      <c r="BR123" s="882"/>
      <c r="BS123" s="882"/>
      <c r="BT123" s="882"/>
      <c r="BU123" s="882"/>
      <c r="BV123" s="882">
        <v>18237738</v>
      </c>
      <c r="BW123" s="882"/>
      <c r="BX123" s="882"/>
      <c r="BY123" s="882"/>
      <c r="BZ123" s="882"/>
      <c r="CA123" s="882">
        <v>18075271</v>
      </c>
      <c r="CB123" s="882"/>
      <c r="CC123" s="882"/>
      <c r="CD123" s="882"/>
      <c r="CE123" s="882"/>
      <c r="CF123" s="792"/>
      <c r="CG123" s="793"/>
      <c r="CH123" s="793"/>
      <c r="CI123" s="793"/>
      <c r="CJ123" s="883"/>
      <c r="CK123" s="918"/>
      <c r="CL123" s="904"/>
      <c r="CM123" s="904"/>
      <c r="CN123" s="904"/>
      <c r="CO123" s="905"/>
      <c r="CP123" s="884" t="s">
        <v>487</v>
      </c>
      <c r="CQ123" s="885"/>
      <c r="CR123" s="885"/>
      <c r="CS123" s="885"/>
      <c r="CT123" s="885"/>
      <c r="CU123" s="885"/>
      <c r="CV123" s="885"/>
      <c r="CW123" s="885"/>
      <c r="CX123" s="885"/>
      <c r="CY123" s="885"/>
      <c r="CZ123" s="885"/>
      <c r="DA123" s="885"/>
      <c r="DB123" s="885"/>
      <c r="DC123" s="885"/>
      <c r="DD123" s="885"/>
      <c r="DE123" s="885"/>
      <c r="DF123" s="886"/>
      <c r="DG123" s="825" t="s">
        <v>441</v>
      </c>
      <c r="DH123" s="826"/>
      <c r="DI123" s="826"/>
      <c r="DJ123" s="826"/>
      <c r="DK123" s="827"/>
      <c r="DL123" s="828" t="s">
        <v>441</v>
      </c>
      <c r="DM123" s="826"/>
      <c r="DN123" s="826"/>
      <c r="DO123" s="826"/>
      <c r="DP123" s="827"/>
      <c r="DQ123" s="828" t="s">
        <v>441</v>
      </c>
      <c r="DR123" s="826"/>
      <c r="DS123" s="826"/>
      <c r="DT123" s="826"/>
      <c r="DU123" s="827"/>
      <c r="DV123" s="873" t="s">
        <v>441</v>
      </c>
      <c r="DW123" s="874"/>
      <c r="DX123" s="874"/>
      <c r="DY123" s="874"/>
      <c r="DZ123" s="875"/>
    </row>
    <row r="124" spans="1:130" s="248" customFormat="1" ht="26.25" customHeight="1" thickBot="1" x14ac:dyDescent="0.25">
      <c r="A124" s="866"/>
      <c r="B124" s="867"/>
      <c r="C124" s="870" t="s">
        <v>471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455</v>
      </c>
      <c r="AB124" s="826"/>
      <c r="AC124" s="826"/>
      <c r="AD124" s="826"/>
      <c r="AE124" s="827"/>
      <c r="AF124" s="828" t="s">
        <v>441</v>
      </c>
      <c r="AG124" s="826"/>
      <c r="AH124" s="826"/>
      <c r="AI124" s="826"/>
      <c r="AJ124" s="827"/>
      <c r="AK124" s="828" t="s">
        <v>455</v>
      </c>
      <c r="AL124" s="826"/>
      <c r="AM124" s="826"/>
      <c r="AN124" s="826"/>
      <c r="AO124" s="827"/>
      <c r="AP124" s="873" t="s">
        <v>441</v>
      </c>
      <c r="AQ124" s="874"/>
      <c r="AR124" s="874"/>
      <c r="AS124" s="874"/>
      <c r="AT124" s="875"/>
      <c r="AU124" s="876" t="s">
        <v>488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441</v>
      </c>
      <c r="BR124" s="880"/>
      <c r="BS124" s="880"/>
      <c r="BT124" s="880"/>
      <c r="BU124" s="880"/>
      <c r="BV124" s="880" t="s">
        <v>441</v>
      </c>
      <c r="BW124" s="880"/>
      <c r="BX124" s="880"/>
      <c r="BY124" s="880"/>
      <c r="BZ124" s="880"/>
      <c r="CA124" s="880" t="s">
        <v>441</v>
      </c>
      <c r="CB124" s="880"/>
      <c r="CC124" s="880"/>
      <c r="CD124" s="880"/>
      <c r="CE124" s="880"/>
      <c r="CF124" s="770"/>
      <c r="CG124" s="771"/>
      <c r="CH124" s="771"/>
      <c r="CI124" s="771"/>
      <c r="CJ124" s="911"/>
      <c r="CK124" s="919"/>
      <c r="CL124" s="919"/>
      <c r="CM124" s="919"/>
      <c r="CN124" s="919"/>
      <c r="CO124" s="920"/>
      <c r="CP124" s="884" t="s">
        <v>489</v>
      </c>
      <c r="CQ124" s="885"/>
      <c r="CR124" s="885"/>
      <c r="CS124" s="885"/>
      <c r="CT124" s="885"/>
      <c r="CU124" s="885"/>
      <c r="CV124" s="885"/>
      <c r="CW124" s="885"/>
      <c r="CX124" s="885"/>
      <c r="CY124" s="885"/>
      <c r="CZ124" s="885"/>
      <c r="DA124" s="885"/>
      <c r="DB124" s="885"/>
      <c r="DC124" s="885"/>
      <c r="DD124" s="885"/>
      <c r="DE124" s="885"/>
      <c r="DF124" s="886"/>
      <c r="DG124" s="808">
        <v>4439389</v>
      </c>
      <c r="DH124" s="809"/>
      <c r="DI124" s="809"/>
      <c r="DJ124" s="809"/>
      <c r="DK124" s="810"/>
      <c r="DL124" s="811">
        <v>4241624</v>
      </c>
      <c r="DM124" s="809"/>
      <c r="DN124" s="809"/>
      <c r="DO124" s="809"/>
      <c r="DP124" s="810"/>
      <c r="DQ124" s="811" t="s">
        <v>441</v>
      </c>
      <c r="DR124" s="809"/>
      <c r="DS124" s="809"/>
      <c r="DT124" s="809"/>
      <c r="DU124" s="810"/>
      <c r="DV124" s="897" t="s">
        <v>490</v>
      </c>
      <c r="DW124" s="898"/>
      <c r="DX124" s="898"/>
      <c r="DY124" s="898"/>
      <c r="DZ124" s="899"/>
    </row>
    <row r="125" spans="1:130" s="248" customFormat="1" ht="26.25" customHeight="1" x14ac:dyDescent="0.2">
      <c r="A125" s="866"/>
      <c r="B125" s="867"/>
      <c r="C125" s="870" t="s">
        <v>473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491</v>
      </c>
      <c r="AB125" s="826"/>
      <c r="AC125" s="826"/>
      <c r="AD125" s="826"/>
      <c r="AE125" s="827"/>
      <c r="AF125" s="828" t="s">
        <v>492</v>
      </c>
      <c r="AG125" s="826"/>
      <c r="AH125" s="826"/>
      <c r="AI125" s="826"/>
      <c r="AJ125" s="827"/>
      <c r="AK125" s="828" t="s">
        <v>492</v>
      </c>
      <c r="AL125" s="826"/>
      <c r="AM125" s="826"/>
      <c r="AN125" s="826"/>
      <c r="AO125" s="827"/>
      <c r="AP125" s="873" t="s">
        <v>450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493</v>
      </c>
      <c r="CL125" s="901"/>
      <c r="CM125" s="901"/>
      <c r="CN125" s="901"/>
      <c r="CO125" s="902"/>
      <c r="CP125" s="909" t="s">
        <v>494</v>
      </c>
      <c r="CQ125" s="854"/>
      <c r="CR125" s="854"/>
      <c r="CS125" s="854"/>
      <c r="CT125" s="854"/>
      <c r="CU125" s="854"/>
      <c r="CV125" s="854"/>
      <c r="CW125" s="854"/>
      <c r="CX125" s="854"/>
      <c r="CY125" s="854"/>
      <c r="CZ125" s="854"/>
      <c r="DA125" s="854"/>
      <c r="DB125" s="854"/>
      <c r="DC125" s="854"/>
      <c r="DD125" s="854"/>
      <c r="DE125" s="854"/>
      <c r="DF125" s="855"/>
      <c r="DG125" s="910" t="s">
        <v>495</v>
      </c>
      <c r="DH125" s="891"/>
      <c r="DI125" s="891"/>
      <c r="DJ125" s="891"/>
      <c r="DK125" s="891"/>
      <c r="DL125" s="891" t="s">
        <v>444</v>
      </c>
      <c r="DM125" s="891"/>
      <c r="DN125" s="891"/>
      <c r="DO125" s="891"/>
      <c r="DP125" s="891"/>
      <c r="DQ125" s="891" t="s">
        <v>490</v>
      </c>
      <c r="DR125" s="891"/>
      <c r="DS125" s="891"/>
      <c r="DT125" s="891"/>
      <c r="DU125" s="891"/>
      <c r="DV125" s="892" t="s">
        <v>490</v>
      </c>
      <c r="DW125" s="892"/>
      <c r="DX125" s="892"/>
      <c r="DY125" s="892"/>
      <c r="DZ125" s="893"/>
    </row>
    <row r="126" spans="1:130" s="248" customFormat="1" ht="26.25" customHeight="1" thickBot="1" x14ac:dyDescent="0.25">
      <c r="A126" s="866"/>
      <c r="B126" s="867"/>
      <c r="C126" s="870" t="s">
        <v>476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4141</v>
      </c>
      <c r="AB126" s="826"/>
      <c r="AC126" s="826"/>
      <c r="AD126" s="826"/>
      <c r="AE126" s="827"/>
      <c r="AF126" s="828">
        <v>4362</v>
      </c>
      <c r="AG126" s="826"/>
      <c r="AH126" s="826"/>
      <c r="AI126" s="826"/>
      <c r="AJ126" s="827"/>
      <c r="AK126" s="828">
        <v>64</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496</v>
      </c>
      <c r="CQ126" s="796"/>
      <c r="CR126" s="796"/>
      <c r="CS126" s="796"/>
      <c r="CT126" s="796"/>
      <c r="CU126" s="796"/>
      <c r="CV126" s="796"/>
      <c r="CW126" s="796"/>
      <c r="CX126" s="796"/>
      <c r="CY126" s="796"/>
      <c r="CZ126" s="796"/>
      <c r="DA126" s="796"/>
      <c r="DB126" s="796"/>
      <c r="DC126" s="796"/>
      <c r="DD126" s="796"/>
      <c r="DE126" s="796"/>
      <c r="DF126" s="797"/>
      <c r="DG126" s="862">
        <v>114614</v>
      </c>
      <c r="DH126" s="863"/>
      <c r="DI126" s="863"/>
      <c r="DJ126" s="863"/>
      <c r="DK126" s="863"/>
      <c r="DL126" s="863">
        <v>108809</v>
      </c>
      <c r="DM126" s="863"/>
      <c r="DN126" s="863"/>
      <c r="DO126" s="863"/>
      <c r="DP126" s="863"/>
      <c r="DQ126" s="863">
        <v>103129</v>
      </c>
      <c r="DR126" s="863"/>
      <c r="DS126" s="863"/>
      <c r="DT126" s="863"/>
      <c r="DU126" s="863"/>
      <c r="DV126" s="840">
        <v>1.5</v>
      </c>
      <c r="DW126" s="840"/>
      <c r="DX126" s="840"/>
      <c r="DY126" s="840"/>
      <c r="DZ126" s="841"/>
    </row>
    <row r="127" spans="1:130" s="248" customFormat="1" ht="26.25" customHeight="1" x14ac:dyDescent="0.2">
      <c r="A127" s="868"/>
      <c r="B127" s="869"/>
      <c r="C127" s="887" t="s">
        <v>497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441</v>
      </c>
      <c r="AB127" s="826"/>
      <c r="AC127" s="826"/>
      <c r="AD127" s="826"/>
      <c r="AE127" s="827"/>
      <c r="AF127" s="828" t="s">
        <v>492</v>
      </c>
      <c r="AG127" s="826"/>
      <c r="AH127" s="826"/>
      <c r="AI127" s="826"/>
      <c r="AJ127" s="827"/>
      <c r="AK127" s="828" t="s">
        <v>491</v>
      </c>
      <c r="AL127" s="826"/>
      <c r="AM127" s="826"/>
      <c r="AN127" s="826"/>
      <c r="AO127" s="827"/>
      <c r="AP127" s="873" t="s">
        <v>444</v>
      </c>
      <c r="AQ127" s="874"/>
      <c r="AR127" s="874"/>
      <c r="AS127" s="874"/>
      <c r="AT127" s="875"/>
      <c r="AU127" s="284"/>
      <c r="AV127" s="284"/>
      <c r="AW127" s="284"/>
      <c r="AX127" s="890" t="s">
        <v>498</v>
      </c>
      <c r="AY127" s="858"/>
      <c r="AZ127" s="858"/>
      <c r="BA127" s="858"/>
      <c r="BB127" s="858"/>
      <c r="BC127" s="858"/>
      <c r="BD127" s="858"/>
      <c r="BE127" s="859"/>
      <c r="BF127" s="857" t="s">
        <v>499</v>
      </c>
      <c r="BG127" s="858"/>
      <c r="BH127" s="858"/>
      <c r="BI127" s="858"/>
      <c r="BJ127" s="858"/>
      <c r="BK127" s="858"/>
      <c r="BL127" s="859"/>
      <c r="BM127" s="857" t="s">
        <v>500</v>
      </c>
      <c r="BN127" s="858"/>
      <c r="BO127" s="858"/>
      <c r="BP127" s="858"/>
      <c r="BQ127" s="858"/>
      <c r="BR127" s="858"/>
      <c r="BS127" s="859"/>
      <c r="BT127" s="857" t="s">
        <v>501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502</v>
      </c>
      <c r="CQ127" s="796"/>
      <c r="CR127" s="796"/>
      <c r="CS127" s="796"/>
      <c r="CT127" s="796"/>
      <c r="CU127" s="796"/>
      <c r="CV127" s="796"/>
      <c r="CW127" s="796"/>
      <c r="CX127" s="796"/>
      <c r="CY127" s="796"/>
      <c r="CZ127" s="796"/>
      <c r="DA127" s="796"/>
      <c r="DB127" s="796"/>
      <c r="DC127" s="796"/>
      <c r="DD127" s="796"/>
      <c r="DE127" s="796"/>
      <c r="DF127" s="797"/>
      <c r="DG127" s="862" t="s">
        <v>503</v>
      </c>
      <c r="DH127" s="863"/>
      <c r="DI127" s="863"/>
      <c r="DJ127" s="863"/>
      <c r="DK127" s="863"/>
      <c r="DL127" s="863" t="s">
        <v>444</v>
      </c>
      <c r="DM127" s="863"/>
      <c r="DN127" s="863"/>
      <c r="DO127" s="863"/>
      <c r="DP127" s="863"/>
      <c r="DQ127" s="863" t="s">
        <v>441</v>
      </c>
      <c r="DR127" s="863"/>
      <c r="DS127" s="863"/>
      <c r="DT127" s="863"/>
      <c r="DU127" s="863"/>
      <c r="DV127" s="840" t="s">
        <v>491</v>
      </c>
      <c r="DW127" s="840"/>
      <c r="DX127" s="840"/>
      <c r="DY127" s="840"/>
      <c r="DZ127" s="841"/>
    </row>
    <row r="128" spans="1:130" s="248" customFormat="1" ht="26.25" customHeight="1" thickBot="1" x14ac:dyDescent="0.25">
      <c r="A128" s="842" t="s">
        <v>504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505</v>
      </c>
      <c r="X128" s="844"/>
      <c r="Y128" s="844"/>
      <c r="Z128" s="845"/>
      <c r="AA128" s="846">
        <v>100270</v>
      </c>
      <c r="AB128" s="847"/>
      <c r="AC128" s="847"/>
      <c r="AD128" s="847"/>
      <c r="AE128" s="848"/>
      <c r="AF128" s="849">
        <v>102283</v>
      </c>
      <c r="AG128" s="847"/>
      <c r="AH128" s="847"/>
      <c r="AI128" s="847"/>
      <c r="AJ128" s="848"/>
      <c r="AK128" s="849">
        <v>99570</v>
      </c>
      <c r="AL128" s="847"/>
      <c r="AM128" s="847"/>
      <c r="AN128" s="847"/>
      <c r="AO128" s="848"/>
      <c r="AP128" s="850"/>
      <c r="AQ128" s="851"/>
      <c r="AR128" s="851"/>
      <c r="AS128" s="851"/>
      <c r="AT128" s="852"/>
      <c r="AU128" s="284"/>
      <c r="AV128" s="284"/>
      <c r="AW128" s="284"/>
      <c r="AX128" s="853" t="s">
        <v>506</v>
      </c>
      <c r="AY128" s="854"/>
      <c r="AZ128" s="854"/>
      <c r="BA128" s="854"/>
      <c r="BB128" s="854"/>
      <c r="BC128" s="854"/>
      <c r="BD128" s="854"/>
      <c r="BE128" s="855"/>
      <c r="BF128" s="832" t="s">
        <v>441</v>
      </c>
      <c r="BG128" s="833"/>
      <c r="BH128" s="833"/>
      <c r="BI128" s="833"/>
      <c r="BJ128" s="833"/>
      <c r="BK128" s="833"/>
      <c r="BL128" s="856"/>
      <c r="BM128" s="832">
        <v>13.75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507</v>
      </c>
      <c r="CQ128" s="774"/>
      <c r="CR128" s="774"/>
      <c r="CS128" s="774"/>
      <c r="CT128" s="774"/>
      <c r="CU128" s="774"/>
      <c r="CV128" s="774"/>
      <c r="CW128" s="774"/>
      <c r="CX128" s="774"/>
      <c r="CY128" s="774"/>
      <c r="CZ128" s="774"/>
      <c r="DA128" s="774"/>
      <c r="DB128" s="774"/>
      <c r="DC128" s="774"/>
      <c r="DD128" s="774"/>
      <c r="DE128" s="774"/>
      <c r="DF128" s="775"/>
      <c r="DG128" s="836" t="s">
        <v>492</v>
      </c>
      <c r="DH128" s="837"/>
      <c r="DI128" s="837"/>
      <c r="DJ128" s="837"/>
      <c r="DK128" s="837"/>
      <c r="DL128" s="837" t="s">
        <v>444</v>
      </c>
      <c r="DM128" s="837"/>
      <c r="DN128" s="837"/>
      <c r="DO128" s="837"/>
      <c r="DP128" s="837"/>
      <c r="DQ128" s="837" t="s">
        <v>492</v>
      </c>
      <c r="DR128" s="837"/>
      <c r="DS128" s="837"/>
      <c r="DT128" s="837"/>
      <c r="DU128" s="837"/>
      <c r="DV128" s="838" t="s">
        <v>441</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508</v>
      </c>
      <c r="X129" s="823"/>
      <c r="Y129" s="823"/>
      <c r="Z129" s="824"/>
      <c r="AA129" s="825">
        <v>7830349</v>
      </c>
      <c r="AB129" s="826"/>
      <c r="AC129" s="826"/>
      <c r="AD129" s="826"/>
      <c r="AE129" s="827"/>
      <c r="AF129" s="828">
        <v>7720113</v>
      </c>
      <c r="AG129" s="826"/>
      <c r="AH129" s="826"/>
      <c r="AI129" s="826"/>
      <c r="AJ129" s="827"/>
      <c r="AK129" s="828">
        <v>8003925</v>
      </c>
      <c r="AL129" s="826"/>
      <c r="AM129" s="826"/>
      <c r="AN129" s="826"/>
      <c r="AO129" s="827"/>
      <c r="AP129" s="829"/>
      <c r="AQ129" s="830"/>
      <c r="AR129" s="830"/>
      <c r="AS129" s="830"/>
      <c r="AT129" s="831"/>
      <c r="AU129" s="286"/>
      <c r="AV129" s="286"/>
      <c r="AW129" s="286"/>
      <c r="AX129" s="795" t="s">
        <v>509</v>
      </c>
      <c r="AY129" s="796"/>
      <c r="AZ129" s="796"/>
      <c r="BA129" s="796"/>
      <c r="BB129" s="796"/>
      <c r="BC129" s="796"/>
      <c r="BD129" s="796"/>
      <c r="BE129" s="797"/>
      <c r="BF129" s="815" t="s">
        <v>492</v>
      </c>
      <c r="BG129" s="816"/>
      <c r="BH129" s="816"/>
      <c r="BI129" s="816"/>
      <c r="BJ129" s="816"/>
      <c r="BK129" s="816"/>
      <c r="BL129" s="817"/>
      <c r="BM129" s="815">
        <v>18.75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510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511</v>
      </c>
      <c r="X130" s="823"/>
      <c r="Y130" s="823"/>
      <c r="Z130" s="824"/>
      <c r="AA130" s="825">
        <v>1003176</v>
      </c>
      <c r="AB130" s="826"/>
      <c r="AC130" s="826"/>
      <c r="AD130" s="826"/>
      <c r="AE130" s="827"/>
      <c r="AF130" s="828">
        <v>988296</v>
      </c>
      <c r="AG130" s="826"/>
      <c r="AH130" s="826"/>
      <c r="AI130" s="826"/>
      <c r="AJ130" s="827"/>
      <c r="AK130" s="828">
        <v>977505</v>
      </c>
      <c r="AL130" s="826"/>
      <c r="AM130" s="826"/>
      <c r="AN130" s="826"/>
      <c r="AO130" s="827"/>
      <c r="AP130" s="829"/>
      <c r="AQ130" s="830"/>
      <c r="AR130" s="830"/>
      <c r="AS130" s="830"/>
      <c r="AT130" s="831"/>
      <c r="AU130" s="286"/>
      <c r="AV130" s="286"/>
      <c r="AW130" s="286"/>
      <c r="AX130" s="795" t="s">
        <v>512</v>
      </c>
      <c r="AY130" s="796"/>
      <c r="AZ130" s="796"/>
      <c r="BA130" s="796"/>
      <c r="BB130" s="796"/>
      <c r="BC130" s="796"/>
      <c r="BD130" s="796"/>
      <c r="BE130" s="797"/>
      <c r="BF130" s="798">
        <v>5.5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513</v>
      </c>
      <c r="X131" s="806"/>
      <c r="Y131" s="806"/>
      <c r="Z131" s="807"/>
      <c r="AA131" s="808">
        <v>6827173</v>
      </c>
      <c r="AB131" s="809"/>
      <c r="AC131" s="809"/>
      <c r="AD131" s="809"/>
      <c r="AE131" s="810"/>
      <c r="AF131" s="811">
        <v>6731817</v>
      </c>
      <c r="AG131" s="809"/>
      <c r="AH131" s="809"/>
      <c r="AI131" s="809"/>
      <c r="AJ131" s="810"/>
      <c r="AK131" s="811">
        <v>7026420</v>
      </c>
      <c r="AL131" s="809"/>
      <c r="AM131" s="809"/>
      <c r="AN131" s="809"/>
      <c r="AO131" s="810"/>
      <c r="AP131" s="812"/>
      <c r="AQ131" s="813"/>
      <c r="AR131" s="813"/>
      <c r="AS131" s="813"/>
      <c r="AT131" s="814"/>
      <c r="AU131" s="286"/>
      <c r="AV131" s="286"/>
      <c r="AW131" s="286"/>
      <c r="AX131" s="773" t="s">
        <v>514</v>
      </c>
      <c r="AY131" s="774"/>
      <c r="AZ131" s="774"/>
      <c r="BA131" s="774"/>
      <c r="BB131" s="774"/>
      <c r="BC131" s="774"/>
      <c r="BD131" s="774"/>
      <c r="BE131" s="775"/>
      <c r="BF131" s="776" t="s">
        <v>492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515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516</v>
      </c>
      <c r="W132" s="786"/>
      <c r="X132" s="786"/>
      <c r="Y132" s="786"/>
      <c r="Z132" s="787"/>
      <c r="AA132" s="788">
        <v>4.9063646109999999</v>
      </c>
      <c r="AB132" s="789"/>
      <c r="AC132" s="789"/>
      <c r="AD132" s="789"/>
      <c r="AE132" s="790"/>
      <c r="AF132" s="791">
        <v>5.7125141700000004</v>
      </c>
      <c r="AG132" s="789"/>
      <c r="AH132" s="789"/>
      <c r="AI132" s="789"/>
      <c r="AJ132" s="790"/>
      <c r="AK132" s="791">
        <v>6.0912811930000004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517</v>
      </c>
      <c r="W133" s="765"/>
      <c r="X133" s="765"/>
      <c r="Y133" s="765"/>
      <c r="Z133" s="766"/>
      <c r="AA133" s="767">
        <v>5.0999999999999996</v>
      </c>
      <c r="AB133" s="768"/>
      <c r="AC133" s="768"/>
      <c r="AD133" s="768"/>
      <c r="AE133" s="769"/>
      <c r="AF133" s="767">
        <v>5.0999999999999996</v>
      </c>
      <c r="AG133" s="768"/>
      <c r="AH133" s="768"/>
      <c r="AI133" s="768"/>
      <c r="AJ133" s="769"/>
      <c r="AK133" s="767">
        <v>5.5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nTFMcCWjrw/v+tw8CNdc4f1DtE/8ZoezKyGlC41GFR/HgKCvm0YIw1Uz6xts0Qnv/JNIygTPNDg7gYhcwPhAA==" saltValue="wIO3HrlrvZGiOcfYMuU+0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518</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buE5XuUzrM6RcNrtSw+bONcmW44pZuKgAN3/iwmcVg7R9VHf9pVFzyloxUMuLnCeuNIy1291ks9tF3PQcTP5bg==" saltValue="6BpP6HLkPwKWYKM3uIZm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2F0wEtgQdMZ38xRuIyorP0at3BxVDi4iPrmOk8jSzf4xcqZsNML2PNNSSd00TXCELiLhZp9UYhVDJqLkrjnAQ==" saltValue="PJpp0RP/8rPU0vh+TC4nt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521</v>
      </c>
      <c r="AP7" s="305"/>
      <c r="AQ7" s="306" t="s">
        <v>522</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523</v>
      </c>
      <c r="AQ8" s="312" t="s">
        <v>524</v>
      </c>
      <c r="AR8" s="313" t="s">
        <v>525</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526</v>
      </c>
      <c r="AL9" s="1190"/>
      <c r="AM9" s="1190"/>
      <c r="AN9" s="1191"/>
      <c r="AO9" s="314">
        <v>3161722</v>
      </c>
      <c r="AP9" s="314">
        <v>100388</v>
      </c>
      <c r="AQ9" s="315">
        <v>93452</v>
      </c>
      <c r="AR9" s="316">
        <v>7.4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527</v>
      </c>
      <c r="AL10" s="1190"/>
      <c r="AM10" s="1190"/>
      <c r="AN10" s="1191"/>
      <c r="AO10" s="317">
        <v>65957</v>
      </c>
      <c r="AP10" s="317">
        <v>2094</v>
      </c>
      <c r="AQ10" s="318">
        <v>10961</v>
      </c>
      <c r="AR10" s="319">
        <v>-80.900000000000006</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528</v>
      </c>
      <c r="AL11" s="1190"/>
      <c r="AM11" s="1190"/>
      <c r="AN11" s="1191"/>
      <c r="AO11" s="317">
        <v>5573</v>
      </c>
      <c r="AP11" s="317">
        <v>177</v>
      </c>
      <c r="AQ11" s="318">
        <v>1243</v>
      </c>
      <c r="AR11" s="319">
        <v>-85.8</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529</v>
      </c>
      <c r="AL12" s="1190"/>
      <c r="AM12" s="1190"/>
      <c r="AN12" s="1191"/>
      <c r="AO12" s="317" t="s">
        <v>530</v>
      </c>
      <c r="AP12" s="317" t="s">
        <v>530</v>
      </c>
      <c r="AQ12" s="318">
        <v>0</v>
      </c>
      <c r="AR12" s="319" t="s">
        <v>530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531</v>
      </c>
      <c r="AL13" s="1190"/>
      <c r="AM13" s="1190"/>
      <c r="AN13" s="1191"/>
      <c r="AO13" s="317">
        <v>74122</v>
      </c>
      <c r="AP13" s="317">
        <v>2353</v>
      </c>
      <c r="AQ13" s="318">
        <v>3934</v>
      </c>
      <c r="AR13" s="319">
        <v>-40.200000000000003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532</v>
      </c>
      <c r="AL14" s="1190"/>
      <c r="AM14" s="1190"/>
      <c r="AN14" s="1191"/>
      <c r="AO14" s="317" t="s">
        <v>530</v>
      </c>
      <c r="AP14" s="317" t="s">
        <v>530</v>
      </c>
      <c r="AQ14" s="318">
        <v>2305</v>
      </c>
      <c r="AR14" s="319" t="s">
        <v>530</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533</v>
      </c>
      <c r="AL15" s="1193"/>
      <c r="AM15" s="1193"/>
      <c r="AN15" s="1194"/>
      <c r="AO15" s="317">
        <v>-190907</v>
      </c>
      <c r="AP15" s="317">
        <v>-6062</v>
      </c>
      <c r="AQ15" s="318">
        <v>-6772</v>
      </c>
      <c r="AR15" s="319">
        <v>-10.5</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3116467</v>
      </c>
      <c r="AP16" s="317">
        <v>98951</v>
      </c>
      <c r="AQ16" s="318">
        <v>105123</v>
      </c>
      <c r="AR16" s="319">
        <v>-5.9</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538</v>
      </c>
      <c r="AL21" s="1196"/>
      <c r="AM21" s="1196"/>
      <c r="AN21" s="1197"/>
      <c r="AO21" s="330">
        <v>8.32</v>
      </c>
      <c r="AP21" s="331">
        <v>9.61</v>
      </c>
      <c r="AQ21" s="332">
        <v>-1.29</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539</v>
      </c>
      <c r="AL22" s="1196"/>
      <c r="AM22" s="1196"/>
      <c r="AN22" s="1197"/>
      <c r="AO22" s="335">
        <v>98.7</v>
      </c>
      <c r="AP22" s="336">
        <v>97.3</v>
      </c>
      <c r="AQ22" s="337">
        <v>1.4</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521</v>
      </c>
      <c r="AP30" s="305"/>
      <c r="AQ30" s="306" t="s">
        <v>522</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523</v>
      </c>
      <c r="AQ31" s="312" t="s">
        <v>524</v>
      </c>
      <c r="AR31" s="313" t="s">
        <v>525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543</v>
      </c>
      <c r="AL32" s="1179"/>
      <c r="AM32" s="1179"/>
      <c r="AN32" s="1180"/>
      <c r="AO32" s="345">
        <v>1028040</v>
      </c>
      <c r="AP32" s="345">
        <v>32641</v>
      </c>
      <c r="AQ32" s="346">
        <v>59783</v>
      </c>
      <c r="AR32" s="347">
        <v>-45.4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544</v>
      </c>
      <c r="AL33" s="1179"/>
      <c r="AM33" s="1179"/>
      <c r="AN33" s="1180"/>
      <c r="AO33" s="345" t="s">
        <v>530</v>
      </c>
      <c r="AP33" s="345" t="s">
        <v>530</v>
      </c>
      <c r="AQ33" s="346" t="s">
        <v>530</v>
      </c>
      <c r="AR33" s="347" t="s">
        <v>530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545</v>
      </c>
      <c r="AL34" s="1179"/>
      <c r="AM34" s="1179"/>
      <c r="AN34" s="1180"/>
      <c r="AO34" s="345" t="s">
        <v>530</v>
      </c>
      <c r="AP34" s="345" t="s">
        <v>530</v>
      </c>
      <c r="AQ34" s="346">
        <v>3</v>
      </c>
      <c r="AR34" s="347" t="s">
        <v>530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546</v>
      </c>
      <c r="AL35" s="1179"/>
      <c r="AM35" s="1179"/>
      <c r="AN35" s="1180"/>
      <c r="AO35" s="345">
        <v>463310</v>
      </c>
      <c r="AP35" s="345">
        <v>14711</v>
      </c>
      <c r="AQ35" s="346">
        <v>17197</v>
      </c>
      <c r="AR35" s="347">
        <v>-14.5</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547</v>
      </c>
      <c r="AL36" s="1179"/>
      <c r="AM36" s="1179"/>
      <c r="AN36" s="1180"/>
      <c r="AO36" s="345">
        <v>13660</v>
      </c>
      <c r="AP36" s="345">
        <v>434</v>
      </c>
      <c r="AQ36" s="346">
        <v>2470</v>
      </c>
      <c r="AR36" s="347">
        <v>-82.4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548</v>
      </c>
      <c r="AL37" s="1179"/>
      <c r="AM37" s="1179"/>
      <c r="AN37" s="1180"/>
      <c r="AO37" s="345">
        <v>64</v>
      </c>
      <c r="AP37" s="345">
        <v>2</v>
      </c>
      <c r="AQ37" s="346">
        <v>386</v>
      </c>
      <c r="AR37" s="347">
        <v>-99.5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549</v>
      </c>
      <c r="AL38" s="1176"/>
      <c r="AM38" s="1176"/>
      <c r="AN38" s="1177"/>
      <c r="AO38" s="348" t="s">
        <v>530</v>
      </c>
      <c r="AP38" s="348" t="s">
        <v>530</v>
      </c>
      <c r="AQ38" s="349">
        <v>2</v>
      </c>
      <c r="AR38" s="337" t="s">
        <v>530</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550</v>
      </c>
      <c r="AL39" s="1176"/>
      <c r="AM39" s="1176"/>
      <c r="AN39" s="1177"/>
      <c r="AO39" s="345">
        <v>-99570</v>
      </c>
      <c r="AP39" s="345">
        <v>-3161</v>
      </c>
      <c r="AQ39" s="346">
        <v>-5644</v>
      </c>
      <c r="AR39" s="347">
        <v>-44</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551</v>
      </c>
      <c r="AL40" s="1179"/>
      <c r="AM40" s="1179"/>
      <c r="AN40" s="1180"/>
      <c r="AO40" s="345">
        <v>-977505</v>
      </c>
      <c r="AP40" s="345">
        <v>-31037</v>
      </c>
      <c r="AQ40" s="346">
        <v>-52018</v>
      </c>
      <c r="AR40" s="347">
        <v>-40.299999999999997</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427999</v>
      </c>
      <c r="AP41" s="345">
        <v>13589</v>
      </c>
      <c r="AQ41" s="346">
        <v>22179</v>
      </c>
      <c r="AR41" s="347">
        <v>-38.700000000000003</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521</v>
      </c>
      <c r="AN49" s="1186" t="s">
        <v>555</v>
      </c>
      <c r="AO49" s="1187"/>
      <c r="AP49" s="1187"/>
      <c r="AQ49" s="1187"/>
      <c r="AR49" s="1188"/>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556</v>
      </c>
      <c r="AO50" s="362" t="s">
        <v>557</v>
      </c>
      <c r="AP50" s="363" t="s">
        <v>558</v>
      </c>
      <c r="AQ50" s="364" t="s">
        <v>559</v>
      </c>
      <c r="AR50" s="365" t="s">
        <v>560</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1108456</v>
      </c>
      <c r="AN51" s="367">
        <v>34037</v>
      </c>
      <c r="AO51" s="368">
        <v>-20.8</v>
      </c>
      <c r="AP51" s="369">
        <v>66954</v>
      </c>
      <c r="AQ51" s="370">
        <v>5.0999999999999996</v>
      </c>
      <c r="AR51" s="371">
        <v>-25.9</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870686</v>
      </c>
      <c r="AN52" s="375">
        <v>26736</v>
      </c>
      <c r="AO52" s="376">
        <v>-21.2</v>
      </c>
      <c r="AP52" s="377">
        <v>37305</v>
      </c>
      <c r="AQ52" s="378">
        <v>7.9</v>
      </c>
      <c r="AR52" s="379">
        <v>-29.1</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1089409</v>
      </c>
      <c r="AN53" s="367">
        <v>33654</v>
      </c>
      <c r="AO53" s="368">
        <v>-1.1000000000000001</v>
      </c>
      <c r="AP53" s="369">
        <v>72656</v>
      </c>
      <c r="AQ53" s="370">
        <v>8.5</v>
      </c>
      <c r="AR53" s="371">
        <v>-9.6</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910887</v>
      </c>
      <c r="AN54" s="375">
        <v>28139</v>
      </c>
      <c r="AO54" s="376">
        <v>5.2</v>
      </c>
      <c r="AP54" s="377">
        <v>36448</v>
      </c>
      <c r="AQ54" s="378">
        <v>-2.2999999999999998</v>
      </c>
      <c r="AR54" s="379">
        <v>7.5</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823296</v>
      </c>
      <c r="AN55" s="367">
        <v>25419</v>
      </c>
      <c r="AO55" s="368">
        <v>-24.5</v>
      </c>
      <c r="AP55" s="369">
        <v>65080</v>
      </c>
      <c r="AQ55" s="370">
        <v>-10.4</v>
      </c>
      <c r="AR55" s="371">
        <v>-14.1</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737718</v>
      </c>
      <c r="AN56" s="375">
        <v>22777</v>
      </c>
      <c r="AO56" s="376">
        <v>-19.100000000000001</v>
      </c>
      <c r="AP56" s="377">
        <v>38201</v>
      </c>
      <c r="AQ56" s="378">
        <v>4.8</v>
      </c>
      <c r="AR56" s="379">
        <v>-23.9</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2437927</v>
      </c>
      <c r="AN57" s="367">
        <v>76130</v>
      </c>
      <c r="AO57" s="368">
        <v>199.5</v>
      </c>
      <c r="AP57" s="369">
        <v>79288</v>
      </c>
      <c r="AQ57" s="370">
        <v>21.8</v>
      </c>
      <c r="AR57" s="371">
        <v>177.7</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1317843</v>
      </c>
      <c r="AN58" s="375">
        <v>41153</v>
      </c>
      <c r="AO58" s="376">
        <v>80.7</v>
      </c>
      <c r="AP58" s="377">
        <v>41870</v>
      </c>
      <c r="AQ58" s="378">
        <v>9.6</v>
      </c>
      <c r="AR58" s="379">
        <v>71.099999999999994</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1738245</v>
      </c>
      <c r="AN59" s="367">
        <v>55191</v>
      </c>
      <c r="AO59" s="368">
        <v>-27.5</v>
      </c>
      <c r="AP59" s="369">
        <v>84962</v>
      </c>
      <c r="AQ59" s="370">
        <v>7.2</v>
      </c>
      <c r="AR59" s="371">
        <v>-34.700000000000003</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1536954</v>
      </c>
      <c r="AN60" s="375">
        <v>48800</v>
      </c>
      <c r="AO60" s="376">
        <v>18.600000000000001</v>
      </c>
      <c r="AP60" s="377">
        <v>42793</v>
      </c>
      <c r="AQ60" s="378">
        <v>2.2000000000000002</v>
      </c>
      <c r="AR60" s="379">
        <v>16.399999999999999</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1439467</v>
      </c>
      <c r="AN61" s="382">
        <v>44886</v>
      </c>
      <c r="AO61" s="383">
        <v>25.1</v>
      </c>
      <c r="AP61" s="384">
        <v>73788</v>
      </c>
      <c r="AQ61" s="385">
        <v>6.4</v>
      </c>
      <c r="AR61" s="371">
        <v>18.7</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1074818</v>
      </c>
      <c r="AN62" s="375">
        <v>33521</v>
      </c>
      <c r="AO62" s="376">
        <v>12.8</v>
      </c>
      <c r="AP62" s="377">
        <v>39323</v>
      </c>
      <c r="AQ62" s="378">
        <v>4.4000000000000004</v>
      </c>
      <c r="AR62" s="379">
        <v>8.4</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kRML3Jswc/ovv6uwQZQWV7UimIZcVM7HDrAl49zQuVWp+yJpId+rVINmQn8/BW51qrTxs/fSdGiBaAxGxg9Ogw==" saltValue="QGZ/u/4NfW4qtzzPzRu5J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569</v>
      </c>
    </row>
    <row r="120" spans="125:125" ht="13.5" hidden="1" customHeight="1" x14ac:dyDescent="0.2"/>
    <row r="121" spans="125:125" ht="13.5" hidden="1" customHeight="1" x14ac:dyDescent="0.2">
      <c r="DU121" s="292"/>
    </row>
  </sheetData>
  <sheetProtection algorithmName="SHA-512" hashValue="sm0BHW5SMi0GZwdldq4X1YNkCdt9YWEDUq0k41pa6e3kwJy8nwmrOZ1IHXVS+VlIEhsW0/PYjhX0PIyO1P29IQ==" saltValue="yFRXwNMJX6bdWmHPjc8A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570</v>
      </c>
    </row>
  </sheetData>
  <sheetProtection algorithmName="SHA-512" hashValue="YvSC3goHD9F17fqDpc85ReIrtjk/RNF5xGY56FMUhlHD2VtZyEWA+2jB5McZ23iXut2mt9npbgKJT7P8//NQGw==" saltValue="D6GBbOquhfJm0Ya49qH4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571</v>
      </c>
      <c r="G46" s="8" t="s">
        <v>572</v>
      </c>
      <c r="H46" s="8" t="s">
        <v>573</v>
      </c>
      <c r="I46" s="8" t="s">
        <v>574</v>
      </c>
      <c r="J46" s="9" t="s">
        <v>575</v>
      </c>
    </row>
    <row r="47" spans="2:10" ht="57.75" customHeight="1" x14ac:dyDescent="0.2">
      <c r="B47" s="10"/>
      <c r="C47" s="1200" t="s">
        <v>3</v>
      </c>
      <c r="D47" s="1200"/>
      <c r="E47" s="1201"/>
      <c r="F47" s="11">
        <v>17.77</v>
      </c>
      <c r="G47" s="12">
        <v>19.13</v>
      </c>
      <c r="H47" s="12">
        <v>19.25</v>
      </c>
      <c r="I47" s="12">
        <v>19.77</v>
      </c>
      <c r="J47" s="13">
        <v>20.6</v>
      </c>
    </row>
    <row r="48" spans="2:10" ht="57.75" customHeight="1" x14ac:dyDescent="0.2">
      <c r="B48" s="14"/>
      <c r="C48" s="1202" t="s">
        <v>4</v>
      </c>
      <c r="D48" s="1202"/>
      <c r="E48" s="1203"/>
      <c r="F48" s="15">
        <v>7.69</v>
      </c>
      <c r="G48" s="16">
        <v>9.56</v>
      </c>
      <c r="H48" s="16">
        <v>7.3</v>
      </c>
      <c r="I48" s="16">
        <v>9.92</v>
      </c>
      <c r="J48" s="17">
        <v>8.7100000000000009</v>
      </c>
    </row>
    <row r="49" spans="2:10" ht="57.75" customHeight="1" thickBot="1" x14ac:dyDescent="0.25">
      <c r="B49" s="18"/>
      <c r="C49" s="1204" t="s">
        <v>5</v>
      </c>
      <c r="D49" s="1204"/>
      <c r="E49" s="1205"/>
      <c r="F49" s="19" t="s">
        <v>576</v>
      </c>
      <c r="G49" s="20">
        <v>3.17</v>
      </c>
      <c r="H49" s="20" t="s">
        <v>577</v>
      </c>
      <c r="I49" s="20">
        <v>2.76</v>
      </c>
      <c r="J49" s="21">
        <v>0.67</v>
      </c>
    </row>
    <row r="50" spans="2:10" ht="13.5" customHeight="1" x14ac:dyDescent="0.2"/>
  </sheetData>
  <sheetProtection algorithmName="SHA-512" hashValue="9ImKTF6LDWHw/2tldiBJDAFXO4T5nTS6/+MO5ViUsf1Rhb+RTPtDm4w6CX0r5YZOpOZEW26QE30MLUJQtajzeA==" saltValue="yjj+ppPXz3T/L7As6u5n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2022-03-07T00:28:55Z</cp:lastPrinted>
  <dcterms:created xsi:type="dcterms:W3CDTF">2022-02-02T06:43:04Z</dcterms:created>
  <dcterms:modified xsi:type="dcterms:W3CDTF">2022-09-29T00:21:30Z</dcterms:modified>
  <cp:category/>
</cp:coreProperties>
</file>