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0"/>
  <workbookPr/>
  <mc:AlternateContent xmlns:mc="http://schemas.openxmlformats.org/markup-compatibility/2006">
    <mc:Choice Requires="x15">
      <x15ac:absPath xmlns:x15ac="http://schemas.microsoft.com/office/spreadsheetml/2010/11/ac" url="V:\02 財政係\51 調査・通知 等\01 県調査\令和06年度\36　R4財政状況資料集（2回目）\02　公表（HP）\"/>
    </mc:Choice>
  </mc:AlternateContent>
  <xr:revisionPtr revIDLastSave="0" documentId="13_ncr:1_{2352762E-9CB9-4048-9B33-A0543C6B073B}" xr6:coauthVersionLast="36" xr6:coauthVersionMax="36" xr10:uidLastSave="{00000000-0000-0000-0000-000000000000}"/>
  <bookViews>
    <workbookView xWindow="0" yWindow="0" windowWidth="23040" windowHeight="8964"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AM36" i="10"/>
  <c r="C36" i="10"/>
  <c r="AM35" i="10"/>
  <c r="C35" i="10"/>
  <c r="CO34" i="10"/>
  <c r="CO35" i="10" s="1"/>
  <c r="CO36" i="10" s="1"/>
  <c r="CO37" i="10" s="1"/>
  <c r="BW34" i="10"/>
  <c r="BW35" i="10" s="1"/>
  <c r="BW36" i="10" s="1"/>
  <c r="BW37" i="10" s="1"/>
  <c r="BW38" i="10" s="1"/>
  <c r="BW39" i="10" s="1"/>
  <c r="BW40" i="10" s="1"/>
  <c r="BW41" i="10" s="1"/>
  <c r="BW42" i="10" s="1"/>
  <c r="BW43" i="10" s="1"/>
  <c r="C34" i="10"/>
  <c r="AM34"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<sst xmlns="http://schemas.openxmlformats.org/spreadsheetml/2006/main" count="1129" uniqueCount="624">
  <si>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</si>
  <si>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</si>
  <si>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</si>
  <si>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</si>
  <si>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</si>
  <si>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</si>
  <si>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</si>
  <si>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</si>
  <si>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</si>
  <si>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</si>
  <si>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</si>
  <si>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</si>
  <si>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</si>
  <si>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</si>
  <si>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</si>
  <si>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</si>
  <si>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</si>
  <si>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</si>
  <si>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</si>
  <si>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</si>
  <si>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</si>
  <si>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</si>
  <si>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</si>
  <si>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</si>
  <si>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</si>
  <si>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</si>
  <si>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</si>
  <si>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</si>
  <si>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</si>
  <si>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</si>
  <si>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</si>
  <si>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</si>
  <si>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</si>
  <si>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</si>
  <si>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</si>
  <si>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</si>
  <si>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</si>
  <si>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</si>
  <si>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</si>
  <si>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</si>
  <si>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</si>
  <si>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</si>
  <si>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</si>
  <si>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</si>
  <si>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</si>
  <si>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</si>
  <si>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</si>
  <si>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</si>
  <si>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</si>
  <si>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</si>
  <si>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</si>
  <si>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</si>
  <si>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</si>
  <si>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</si>
  <si>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</si>
  <si>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</si>
  <si>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</si>
  <si>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</si>
  <si>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</si>
  <si>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</si>
  <si>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</si>
  <si>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</si>
  <si>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</si>
  <si>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</si>
  <si>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</si>
  <si>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</si>
  <si>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</si>
  <si>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</si>
  <si>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</si>
  <si>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</si>
  <si>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</si>
  <si>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</si>
  <si>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</si>
  <si>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</si>
  <si>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</si>
  <si>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</si>
  <si>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</si>
  <si>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</si>
  <si>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</si>
  <si>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</si>
  <si>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</si>
  <si>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</si>
  <si>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</si>
  <si>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</si>
  <si>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</si>
  <si>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</si>
  <si>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</si>
  <si>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Ⅰ－３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</si>
  <si>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</si>
  <si>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</si>
  <si>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</si>
  <si>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</si>
  <si>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</si>
  <si>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</si>
  <si>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</si>
  <si>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</si>
  <si>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</si>
  <si>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</si>
  <si>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</si>
  <si>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</si>
  <si>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善通寺市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</si>
  <si>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</si>
  <si>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</si>
  <si>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</si>
  <si>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</si>
  <si>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</si>
  <si>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</si>
  <si>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</si>
  <si>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</si>
  <si>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</si>
  <si>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</si>
  <si>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</si>
  <si>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</si>
  <si>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</si>
  <si>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</si>
  <si>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</si>
  <si>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</si>
  <si>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</si>
  <si>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</si>
  <si>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</si>
  <si>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</si>
  <si>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</si>
  <si>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</si>
  <si>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</si>
  <si>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</si>
  <si>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</si>
  <si>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</si>
  <si>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</si>
  <si>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</si>
  <si>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</si>
  <si>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</si>
  <si>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</si>
  <si>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</si>
  <si>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</si>
  <si>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</si>
  <si>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</si>
  <si>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</si>
  <si>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</si>
  <si>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</si>
  <si>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</si>
  <si>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</si>
  <si>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</si>
  <si>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</si>
  <si>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</si>
  <si>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</si>
  <si>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</si>
  <si>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</si>
  <si>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</si>
  <si>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</si>
  <si>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</si>
  <si>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</si>
  <si>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</si>
  <si>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</si>
  <si>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</si>
  <si>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</si>
  <si>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</si>
  <si>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</si>
  <si>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</si>
  <si>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</si>
  <si>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</si>
  <si>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</si>
  <si>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</si>
  <si>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</si>
  <si>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</si>
  <si>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</si>
  <si>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</si>
  <si>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</si>
  <si>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</si>
  <si>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</si>
  <si>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</si>
  <si>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</si>
  <si>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</si>
  <si>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</si>
  <si>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</si>
  <si>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</si>
  <si>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</si>
  <si>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</si>
  <si>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</si>
  <si>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</si>
  <si>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</si>
  <si>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</si>
  <si>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</si>
  <si>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</si>
  <si>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</si>
  <si>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</si>
  <si>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</si>
  <si>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</si>
  <si>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</si>
  <si>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</si>
  <si>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</si>
  <si>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</si>
  <si>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</si>
  <si>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</si>
  <si>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</si>
  <si>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</si>
  <si>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</si>
  <si>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</si>
  <si>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</si>
  <si>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</si>
  <si>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</si>
  <si>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</si>
  <si>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</si>
  <si>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</si>
  <si>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</si>
  <si>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</si>
  <si>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</si>
  <si>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</si>
  <si>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</si>
  <si>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</si>
  <si>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</si>
  <si>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</si>
  <si>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</si>
  <si>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</si>
  <si>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</si>
  <si>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</si>
  <si>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</si>
  <si>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</si>
  <si>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</si>
  <si>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</si>
  <si>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</si>
  <si>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</si>
  <si>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</si>
  <si>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</si>
  <si>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</si>
  <si>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</si>
  <si>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香川県善通寺市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</si>
  <si>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</si>
  <si>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</si>
  <si>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</si>
  <si>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</si>
  <si>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</si>
  <si>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</si>
  <si>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</si>
  <si>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</si>
  <si>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</si>
  <si>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</si>
  <si>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</si>
  <si>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</si>
  <si>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</si>
  <si>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</si>
  <si>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</si>
  <si>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</si>
  <si>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</si>
  <si>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</si>
  <si>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</si>
  <si>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</si>
  <si>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</si>
  <si>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</si>
  <si>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</si>
  <si>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</si>
  <si>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</si>
  <si>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</si>
  <si>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</si>
  <si>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</si>
  <si>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</si>
  <si>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</si>
  <si>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</si>
  <si>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</si>
  <si>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</si>
  <si>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</si>
  <si>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</si>
  <si>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</si>
  <si>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</si>
  <si>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</si>
  <si>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</si>
  <si>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</si>
  <si>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</si>
  <si>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</si>
  <si>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</si>
  <si>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</si>
  <si>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</si>
  <si>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</si>
  <si>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</si>
  <si>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</si>
  <si>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</si>
  <si>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</si>
  <si>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</si>
  <si>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</si>
  <si>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</si>
  <si>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</si>
  <si>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</si>
  <si>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</si>
  <si>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</si>
  <si>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</si>
  <si>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</si>
  <si>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</si>
  <si>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</si>
  <si>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</si>
  <si>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</si>
  <si>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</si>
  <si>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</si>
  <si>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</si>
  <si>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</si>
  <si>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</si>
  <si>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</si>
  <si>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</si>
  <si>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</si>
  <si>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</si>
  <si>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</si>
  <si>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</si>
  <si>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</si>
  <si>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</si>
  <si>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</si>
  <si>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</si>
  <si>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</si>
  <si>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</si>
  <si>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</si>
  <si>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</si>
  <si>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</si>
  <si>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</si>
  <si>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</si>
  <si>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</si>
  <si>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</si>
  <si>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</si>
  <si>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</si>
  <si>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</si>
  <si>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</si>
  <si>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</si>
  <si>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</si>
  <si>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</si>
  <si>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</si>
  <si>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</si>
  <si>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</si>
  <si>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</si>
  <si>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</si>
  <si>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</si>
  <si>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</si>
  <si>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</si>
  <si>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</si>
  <si>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</si>
  <si>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</si>
  <si>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</si>
  <si>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</si>
  <si>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</si>
  <si>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</si>
  <si>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</si>
  <si>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</si>
  <si>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</si>
  <si>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</si>
  <si>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</si>
  <si>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</si>
  <si>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</si>
  <si>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</si>
  <si>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</si>
  <si>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</si>
  <si>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</si>
  <si>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</si>
  <si>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</si>
  <si>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</si>
  <si>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</si>
  <si>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</si>
  <si>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</si>
  <si>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</si>
  <si>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</si>
  <si>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</si>
  <si>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</si>
  <si>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</si>
  <si>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</si>
  <si>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</si>
  <si>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</si>
  <si>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</si>
  <si>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</si>
  <si>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</si>
  <si>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</si>
  <si>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</si>
  <si>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</si>
  <si>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</si>
  <si>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</si>
  <si>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</si>
  <si>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</si>
  <si>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</si>
  <si>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</si>
  <si>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</si>
  <si>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</si>
  <si>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</si>
  <si>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</si>
  <si>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</si>
  <si>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</si>
  <si>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香川県善通寺市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</si>
  <si>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</si>
  <si>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</si>
  <si>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</si>
  <si>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</si>
  <si>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</si>
  <si>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</si>
  <si>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</si>
  <si>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</si>
  <si>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</si>
  <si>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</si>
  <si>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</si>
  <si>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</si>
  <si>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</si>
  <si>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</si>
  <si>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</si>
  <si>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</si>
  <si>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</si>
  <si>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</si>
  <si>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</si>
  <si>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</si>
  <si>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</si>
  <si>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</si>
  <si>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</si>
  <si>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</si>
  <si>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</si>
  <si>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</si>
  <si>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</si>
  <si>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</si>
  <si>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</si>
  <si>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</si>
  <si>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</si>
  <si>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</si>
  <si>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</si>
  <si>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</si>
  <si>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善通寺市特別会計国民健康保険</t>
    <phoneticPr fontId="5"/>
  </si>
  <si>
    <t>善通寺市特別会計介護保険</t>
    <phoneticPr fontId="5"/>
  </si>
  <si>
    <t>善通寺市特別会計介護予防サービス</t>
    <phoneticPr fontId="5"/>
  </si>
  <si>
    <t>善通寺市特別会計後期高齢者医療</t>
    <phoneticPr fontId="5"/>
  </si>
  <si>
    <t>善通寺市下水道事業会計</t>
    <phoneticPr fontId="5"/>
  </si>
  <si>
    <t>法適用企業</t>
    <phoneticPr fontId="5"/>
  </si>
  <si>
    <t>善通寺市特別会計農業集落排水</t>
    <phoneticPr fontId="5"/>
  </si>
  <si>
    <t>法非適用企業</t>
    <phoneticPr fontId="5"/>
  </si>
  <si>
    <t>善通寺市特別会計太陽光発電</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</si>
  <si>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</si>
  <si>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</si>
  <si>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</si>
  <si>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</si>
  <si>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</si>
  <si>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</si>
  <si>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</si>
  <si>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</si>
  <si>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</si>
  <si>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</si>
  <si>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</si>
  <si>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</si>
  <si>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</si>
  <si>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</si>
  <si>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</si>
  <si>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</si>
  <si>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</si>
  <si>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</si>
  <si>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</si>
  <si>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</si>
  <si>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</si>
  <si>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</si>
  <si>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</si>
  <si>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</si>
  <si>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</si>
  <si>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</si>
  <si>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</si>
  <si>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</si>
  <si>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</si>
  <si>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</si>
  <si>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</si>
  <si>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</si>
  <si>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</si>
  <si>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</si>
  <si>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</si>
  <si>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</si>
  <si>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</si>
  <si>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</si>
  <si>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</si>
  <si>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</si>
  <si>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</si>
  <si>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</si>
  <si>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</si>
  <si>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</si>
  <si>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</si>
  <si>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</si>
  <si>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</si>
  <si>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</si>
  <si>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</si>
  <si>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</si>
  <si>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</si>
  <si>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</si>
  <si>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</si>
  <si>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</si>
  <si>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</si>
  <si>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</si>
  <si>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</si>
  <si>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</si>
  <si>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善通寺市下水道事業会計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</si>
  <si>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</si>
  <si>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</si>
  <si>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善通寺市特別会計農業集落排水</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</si>
  <si>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</si>
  <si>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善通寺市特別会計介護保険</t>
    <phoneticPr fontId="5"/>
  </si>
  <si>
    <t>(Ｆ)</t>
    <phoneticPr fontId="5"/>
  </si>
  <si>
    <t>善通寺市特別会計介護予防サービス</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</si>
  <si>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</si>
  <si>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</si>
  <si>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</si>
  <si>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</si>
  <si>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</si>
  <si>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</si>
  <si>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</si>
  <si>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</si>
  <si>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</si>
  <si>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</si>
  <si>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</si>
  <si>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</si>
  <si>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</si>
  <si>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</si>
  <si>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</si>
  <si>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</si>
  <si>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</si>
  <si>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</si>
  <si>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</si>
  <si>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</si>
  <si>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</si>
  <si>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</si>
  <si>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</si>
  <si>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</si>
  <si>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</si>
  <si>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</si>
  <si>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</si>
  <si>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</si>
  <si>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</si>
  <si>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</si>
  <si>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</si>
  <si>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</si>
  <si>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</si>
  <si>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</si>
  <si>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</si>
  <si>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</si>
  <si>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</si>
  <si>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</si>
  <si>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</si>
  <si>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</si>
  <si>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</si>
  <si>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</si>
  <si>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</si>
  <si>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</si>
  <si>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</si>
  <si>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</si>
  <si>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</si>
  <si>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</si>
  <si>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</si>
  <si>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</si>
  <si>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</si>
  <si>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</si>
  <si>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</si>
  <si>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</si>
  <si>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</si>
  <si>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</si>
  <si>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</si>
  <si>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</si>
  <si>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</si>
  <si>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</si>
  <si>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</si>
  <si>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</si>
  <si>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</si>
  <si>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</si>
  <si>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</si>
  <si>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</si>
  <si>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</si>
  <si>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</si>
  <si>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</si>
  <si>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</si>
  <si>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</si>
  <si>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</si>
  <si>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</si>
  <si>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</si>
  <si>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</si>
  <si>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</si>
  <si>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</si>
  <si>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</si>
  <si>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</si>
  <si>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</si>
  <si>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</si>
  <si>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</si>
  <si>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</si>
  <si>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2.28</t>
  </si>
  <si>
    <t>▲ 4.14</t>
  </si>
  <si>
    <t>一般会計</t>
  </si>
  <si>
    <t>善通寺市下水道事業会計</t>
  </si>
  <si>
    <t>善通寺市特別会計国民健康保険</t>
  </si>
  <si>
    <t>善通寺市特別会計介護保険</t>
  </si>
  <si>
    <t>善通寺市特別会計太陽光発電</t>
  </si>
  <si>
    <t>善通寺市特別会計後期高齢者医療</t>
  </si>
  <si>
    <t>善通寺市特別会計農業集落排水</t>
  </si>
  <si>
    <t>善通寺市特別会計介護予防サービス</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</si>
  <si>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</si>
  <si>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</si>
  <si>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</si>
  <si>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</si>
  <si>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</si>
  <si>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</si>
  <si>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</si>
  <si>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</si>
  <si>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</si>
  <si>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中讃広域行政事務組合（一般会計）</t>
    <rPh sb="0" eb="10">
      <t>チュウサンコウイキギョウセイジムクミアイ</t>
    </rPh>
    <rPh sb="11" eb="13">
      <t>イッパン</t>
    </rPh>
    <rPh sb="13" eb="15">
      <t>カイケイ</t>
    </rPh>
    <phoneticPr fontId="2"/>
  </si>
  <si>
    <t>中讃広域行政事務組合（仲善クリーンセンター）</t>
    <rPh sb="0" eb="10">
      <t>チュウサンコウイキギョウセイジムクミアイ</t>
    </rPh>
    <rPh sb="11" eb="12">
      <t>チュウ</t>
    </rPh>
    <rPh sb="12" eb="13">
      <t>ゼン</t>
    </rPh>
    <phoneticPr fontId="2"/>
  </si>
  <si>
    <t>中讃広域行政事務組合（クリントピア丸亀）</t>
    <rPh sb="0" eb="10">
      <t>チュウサンコウイキギョウセイジムクミアイ</t>
    </rPh>
    <rPh sb="17" eb="19">
      <t>マルガメ</t>
    </rPh>
    <phoneticPr fontId="2"/>
  </si>
  <si>
    <t>中讃広域行政事務組合（瀬戸グリーンセンター）</t>
    <rPh sb="0" eb="10">
      <t>チュウサンコウイキギョウセイジムクミアイ</t>
    </rPh>
    <rPh sb="11" eb="13">
      <t>セト</t>
    </rPh>
    <phoneticPr fontId="2"/>
  </si>
  <si>
    <t>まんのう町外三ヶ市町山林組合</t>
    <rPh sb="4" eb="5">
      <t>チョウ</t>
    </rPh>
    <rPh sb="5" eb="6">
      <t>ソト</t>
    </rPh>
    <rPh sb="6" eb="7">
      <t>サン</t>
    </rPh>
    <rPh sb="8" eb="10">
      <t>シチョウ</t>
    </rPh>
    <rPh sb="10" eb="12">
      <t>サンリン</t>
    </rPh>
    <rPh sb="12" eb="14">
      <t>クミアイ</t>
    </rPh>
    <phoneticPr fontId="2"/>
  </si>
  <si>
    <t>まんのう町外三ヶ市町（七箇地区）山林組合</t>
    <rPh sb="4" eb="5">
      <t>チョウ</t>
    </rPh>
    <rPh sb="5" eb="6">
      <t>ソト</t>
    </rPh>
    <rPh sb="6" eb="7">
      <t>サン</t>
    </rPh>
    <rPh sb="8" eb="10">
      <t>シチョウ</t>
    </rPh>
    <rPh sb="11" eb="12">
      <t>シチ</t>
    </rPh>
    <rPh sb="12" eb="13">
      <t>カ</t>
    </rPh>
    <rPh sb="13" eb="15">
      <t>チク</t>
    </rPh>
    <rPh sb="16" eb="18">
      <t>サンリン</t>
    </rPh>
    <rPh sb="18" eb="20">
      <t>クミアイ</t>
    </rPh>
    <phoneticPr fontId="2"/>
  </si>
  <si>
    <t>まんのう町外二ヶ市町（十郷地区）山林組合</t>
    <rPh sb="4" eb="5">
      <t>チョウ</t>
    </rPh>
    <rPh sb="5" eb="6">
      <t>ソト</t>
    </rPh>
    <rPh sb="6" eb="7">
      <t>ニ</t>
    </rPh>
    <rPh sb="8" eb="10">
      <t>シチョウ</t>
    </rPh>
    <rPh sb="11" eb="12">
      <t>ジュッ</t>
    </rPh>
    <rPh sb="12" eb="13">
      <t>ゴウ</t>
    </rPh>
    <rPh sb="13" eb="15">
      <t>チク</t>
    </rPh>
    <rPh sb="16" eb="18">
      <t>サンリン</t>
    </rPh>
    <rPh sb="18" eb="20">
      <t>クミアイ</t>
    </rPh>
    <phoneticPr fontId="2"/>
  </si>
  <si>
    <t>香川県市町総合事務組合</t>
    <rPh sb="0" eb="2">
      <t>カガワ</t>
    </rPh>
    <rPh sb="2" eb="3">
      <t>ケン</t>
    </rPh>
    <rPh sb="3" eb="5">
      <t>シチョウ</t>
    </rPh>
    <rPh sb="5" eb="7">
      <t>ソウゴウ</t>
    </rPh>
    <rPh sb="7" eb="9">
      <t>ジム</t>
    </rPh>
    <rPh sb="9" eb="11">
      <t>クミアイ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</si>
  <si>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</si>
  <si>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</si>
  <si>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香川県広域水道企業団（水道事業会計）</t>
    <rPh sb="0" eb="3">
      <t>カガワケン</t>
    </rPh>
    <rPh sb="3" eb="5">
      <t>コウイキ</t>
    </rPh>
    <rPh sb="5" eb="7">
      <t>スイドウ</t>
    </rPh>
    <rPh sb="7" eb="10">
      <t>キギョウダン</t>
    </rPh>
    <rPh sb="11" eb="13">
      <t>スイドウ</t>
    </rPh>
    <rPh sb="13" eb="15">
      <t>ジギョウ</t>
    </rPh>
    <rPh sb="15" eb="17">
      <t>カイケイ</t>
    </rPh>
    <phoneticPr fontId="2"/>
  </si>
  <si>
    <t>香川県広域水道企業団（工業用水道事業会計）</t>
    <rPh sb="0" eb="3">
      <t>カガワケン</t>
    </rPh>
    <rPh sb="3" eb="5">
      <t>コウイキ</t>
    </rPh>
    <rPh sb="5" eb="7">
      <t>スイドウ</t>
    </rPh>
    <rPh sb="7" eb="10">
      <t>キギョウダン</t>
    </rPh>
    <rPh sb="11" eb="14">
      <t>コウギョウヨウ</t>
    </rPh>
    <rPh sb="14" eb="16">
      <t>スイドウ</t>
    </rPh>
    <rPh sb="16" eb="18">
      <t>ジギョウ</t>
    </rPh>
    <rPh sb="18" eb="20">
      <t>カイケイ</t>
    </rPh>
    <phoneticPr fontId="2"/>
  </si>
  <si>
    <t>法適用企業</t>
    <rPh sb="0" eb="5">
      <t>ホウテキヨウキギョウ</t>
    </rPh>
    <phoneticPr fontId="2"/>
  </si>
  <si>
    <t>善通寺市土地開発公社</t>
    <rPh sb="0" eb="10">
      <t>ゼンツウジシトチカイハツコウシャ</t>
    </rPh>
    <phoneticPr fontId="2"/>
  </si>
  <si>
    <t>（公財）ハートスクエア善通寺</t>
    <rPh sb="1" eb="2">
      <t>コウ</t>
    </rPh>
    <rPh sb="2" eb="3">
      <t>ザイ</t>
    </rPh>
    <rPh sb="11" eb="14">
      <t>ゼンツウジ</t>
    </rPh>
    <phoneticPr fontId="2"/>
  </si>
  <si>
    <t>（株）まんでがん</t>
    <rPh sb="0" eb="3">
      <t>カブ</t>
    </rPh>
    <phoneticPr fontId="2"/>
  </si>
  <si>
    <t>（公財）善通寺市農地管理公社</t>
    <rPh sb="1" eb="2">
      <t>コウ</t>
    </rPh>
    <rPh sb="2" eb="3">
      <t>ザイ</t>
    </rPh>
    <rPh sb="4" eb="8">
      <t>ゼンツウジシ</t>
    </rPh>
    <rPh sb="8" eb="10">
      <t>ノウチ</t>
    </rPh>
    <rPh sb="10" eb="12">
      <t>カンリ</t>
    </rPh>
    <rPh sb="12" eb="14">
      <t>コウシャ</t>
    </rPh>
    <phoneticPr fontId="2"/>
  </si>
  <si>
    <t>〇</t>
    <phoneticPr fontId="2"/>
  </si>
  <si>
    <t>ふるさと基金</t>
    <rPh sb="4" eb="6">
      <t>キキン</t>
    </rPh>
    <phoneticPr fontId="5"/>
  </si>
  <si>
    <t>公共施設整備基金</t>
    <rPh sb="0" eb="8">
      <t>コウキョウシセツセイビキキン</t>
    </rPh>
    <phoneticPr fontId="5"/>
  </si>
  <si>
    <t>ずっと元気なふるさと善通寺応援基金</t>
    <phoneticPr fontId="5"/>
  </si>
  <si>
    <t>地域福祉基金</t>
    <phoneticPr fontId="2"/>
  </si>
  <si>
    <t>職員退職手当基金</t>
    <rPh sb="0" eb="6">
      <t>ショクインタイショクテアテ</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</si>
  <si>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</si>
  <si>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</si>
  <si>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新庁舎建設事業の実施に伴い、令和4年度においては旧庁舎の解体を実施しており、その分の有形固定資産減価償却率は改善できたものの、その他の公共施設における老朽化対策は依然未着手なものが多く、大幅な改善には至っていない。各施設の個別施設計画に基づき、集約化・複合化のほか、役割を終える施設の除却を推進し、適正な施設管理に努める必要がある。</t>
    <rPh sb="100" eb="101">
      <t>イタ</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</si>
  <si>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</si>
  <si>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</si>
  <si>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</si>
  <si>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</si>
  <si>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</si>
  <si>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</si>
  <si>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内平均値と比較して未だ低い水準を維持しているものの、将来負担比率は類似団体内平均値より17.1ポイント上回った。これは、令和4年度に新庁舎建設事業が完了したためであり、市債の借入れ及び基金の取崩しは一段落するものの、同比率は今後数年間高止まりする見込みである。実質公債費比率については、当該事業に伴う市債の償還が令和7年度から本格化していく予定であるが、過去に借入れた大型事業に係る市債の償還が終了することに伴い、今後数年間は横ばい又は微増に留まる見込みである。</t>
    <rPh sb="38" eb="44">
      <t>ショウライフタンヒリツ</t>
    </rPh>
    <rPh sb="63" eb="65">
      <t>ウワマワ</t>
    </rPh>
    <rPh sb="120" eb="121">
      <t>ドウ</t>
    </rPh>
    <rPh sb="124" eb="126">
      <t>コンゴ</t>
    </rPh>
    <rPh sb="129" eb="131">
      <t>タカド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</si>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</sst>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439ECD1-8D13-42E6-BA65-7E5DFBD67F7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65080</c:v>
                </c:pt>
                <c:pt idx="1">
                  <c:v>79288</c:v>
                </c:pt>
                <c:pt idx="2">
                  <c:v>84962</c:v>
                </c:pt>
                <c:pt idx="3">
                  <c:v>71279</c:v>
                </c:pt>
                <c:pt idx="4">
                  <c:v>74994</c:v>
                </c:pt>
              </c:numCache>
            </c:numRef>
          </c:val>
          <c:smooth val="0"/>
          <c:extLst>
            <c:ext xmlns:c16="http://schemas.microsoft.com/office/drawing/2014/chart" uri="{C3380CC4-5D6E-409C-BE32-E72D297353CC}">
              <c16:uniqueId val="{00000000-FCD0-4D6D-BF9B-FA32F46E3D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25419</c:v>
                </c:pt>
                <c:pt idx="1">
                  <c:v>76130</c:v>
                </c:pt>
                <c:pt idx="2">
                  <c:v>55191</c:v>
                </c:pt>
                <c:pt idx="3">
                  <c:v>93726</c:v>
                </c:pt>
                <c:pt idx="4">
                  <c:v>102052</c:v>
                </c:pt>
              </c:numCache>
            </c:numRef>
          </c:val>
          <c:smooth val="0"/>
          <c:extLst>
            <c:ext xmlns:c16="http://schemas.microsoft.com/office/drawing/2014/chart" uri="{C3380CC4-5D6E-409C-BE32-E72D297353CC}">
              <c16:uniqueId val="{00000001-FCD0-4D6D-BF9B-FA32F46E3D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7.3</c:v>
                </c:pt>
                <c:pt idx="1">
                  <c:v>9.92</c:v>
                </c:pt>
                <c:pt idx="2">
                  <c:v>8.7100000000000009</c:v>
                </c:pt>
                <c:pt idx="3">
                  <c:v>11.58</c:v>
                </c:pt>
                <c:pt idx="4">
                  <c:v>10.38</c:v>
                </c:pt>
              </c:numCache>
            </c:numRef>
          </c:val>
          <c:extLst>
            <c:ext xmlns:c16="http://schemas.microsoft.com/office/drawing/2014/chart" uri="{C3380CC4-5D6E-409C-BE32-E72D297353CC}">
              <c16:uniqueId val="{00000000-CE52-4F1D-8421-138831FF26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19.25</c:v>
                </c:pt>
                <c:pt idx="1">
                  <c:v>19.77</c:v>
                </c:pt>
                <c:pt idx="2">
                  <c:v>20.6</c:v>
                </c:pt>
                <c:pt idx="3">
                  <c:v>18.14</c:v>
                </c:pt>
                <c:pt idx="4">
                  <c:v>16.39</c:v>
                </c:pt>
              </c:numCache>
            </c:numRef>
          </c:val>
          <c:extLst>
            <c:ext xmlns:c16="http://schemas.microsoft.com/office/drawing/2014/chart" uri="{C3380CC4-5D6E-409C-BE32-E72D297353CC}">
              <c16:uniqueId val="{00000001-CE52-4F1D-8421-138831FF26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-2.2799999999999998</c:v>
                </c:pt>
                <c:pt idx="1">
                  <c:v>2.76</c:v>
                </c:pt>
                <c:pt idx="2">
                  <c:v>0.67</c:v>
                </c:pt>
                <c:pt idx="3">
                  <c:v>1.74</c:v>
                </c:pt>
                <c:pt idx="4">
                  <c:v>-4.1399999999999997</c:v>
                </c:pt>
              </c:numCache>
            </c:numRef>
          </c:val>
          <c:smooth val="0"/>
          <c:extLst>
            <c:ext xmlns:c16="http://schemas.microsoft.com/office/drawing/2014/chart" uri="{C3380CC4-5D6E-409C-BE32-E72D297353CC}">
              <c16:uniqueId val="{00000002-CE52-4F1D-8421-138831FF26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0.14000000000000001</c:v>
                </c:pt>
                <c:pt idx="2">
                  <c:v>#N/A</c:v>
                </c:pt>
                <c:pt idx="3">
                  <c:v>0.3</c:v>
                </c:pt>
                <c:pt idx="4">
                  <c:v>0</c:v>
                </c:pt>
                <c:pt idx="5">
                  <c:v>0</c:v>
                </c:pt>
                <c:pt idx="6">
                  <c:v>0</c:v>
                </c:pt>
                <c:pt idx="7">
                  <c:v>0</c:v>
                </c:pt>
                <c:pt idx="8">
                  <c:v>0</c:v>
                </c:pt>
                <c:pt idx="9">
                  <c:v>0</c:v>
                </c:pt>
              </c:numCache>
            </c:numRef>
          </c:val>
          <c:extLst>
            <c:ext xmlns:c16="http://schemas.microsoft.com/office/drawing/2014/chart" uri="{C3380CC4-5D6E-409C-BE32-E72D297353CC}">
              <c16:uniqueId val="{00000000-4FF7-4ACC-A8B5-D692986214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FF7-4ACC-A8B5-D692986214C0}"/>
            </c:ext>
          </c:extLst>
        </c:ser>
        <c:ser>
          <c:idx val="2"/>
          <c:order val="2"/>
          <c:tx>
            <c:strRef>
              <c:f>データシート!$A$29</c:f>
              <c:strCache>
                <c:ptCount val="1"/>
                <c:pt idx="0">
                  <c:v>善通寺市特別会計介護予防サービス</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FF7-4ACC-A8B5-D692986214C0}"/>
            </c:ext>
          </c:extLst>
        </c:ser>
        <c:ser>
          <c:idx val="3"/>
          <c:order val="3"/>
          <c:tx>
            <c:strRef>
              <c:f>データシート!$A$30</c:f>
              <c:strCache>
                <c:ptCount val="1"/>
                <c:pt idx="0">
                  <c:v>善通寺市特別会計農業集落排水</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3-4FF7-4ACC-A8B5-D692986214C0}"/>
            </c:ext>
          </c:extLst>
        </c:ser>
        <c:ser>
          <c:idx val="4"/>
          <c:order val="4"/>
          <c:tx>
            <c:strRef>
              <c:f>データシート!$A$31</c:f>
              <c:strCache>
                <c:ptCount val="1"/>
                <c:pt idx="0">
                  <c:v>善通寺市特別会計後期高齢者医療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c:v>
                </c:pt>
                <c:pt idx="4">
                  <c:v>#N/A</c:v>
                </c:pt>
                <c:pt idx="5">
                  <c:v>0.03</c:v>
                </c:pt>
                <c:pt idx="6">
                  <c:v>#N/A</c:v>
                </c:pt>
                <c:pt idx="7">
                  <c:v>0</c:v>
                </c:pt>
                <c:pt idx="8">
                  <c:v>#N/A</c:v>
                </c:pt>
                <c:pt idx="9">
                  <c:v>0.01</c:v>
                </c:pt>
              </c:numCache>
            </c:numRef>
          </c:val>
          <c:extLst>
            <c:ext xmlns:c16="http://schemas.microsoft.com/office/drawing/2014/chart" uri="{C3380CC4-5D6E-409C-BE32-E72D297353CC}">
              <c16:uniqueId val="{00000004-4FF7-4ACC-A8B5-D692986214C0}"/>
            </c:ext>
          </c:extLst>
        </c:ser>
        <c:ser>
          <c:idx val="5"/>
          <c:order val="5"/>
          <c:tx>
            <c:strRef>
              <c:f>データシート!$A$32</c:f>
              <c:strCache>
                <c:ptCount val="1"/>
                <c:pt idx="0">
                  <c:v>善通寺市特別会計太陽光発電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0.01</c:v>
                </c:pt>
                <c:pt idx="4">
                  <c:v>#N/A</c:v>
                </c:pt>
                <c:pt idx="5">
                  <c:v>0.06</c:v>
                </c:pt>
                <c:pt idx="6">
                  <c:v>#N/A</c:v>
                </c:pt>
                <c:pt idx="7">
                  <c:v>0</c:v>
                </c:pt>
                <c:pt idx="8">
                  <c:v>#N/A</c:v>
                </c:pt>
                <c:pt idx="9">
                  <c:v>0.01</c:v>
                </c:pt>
              </c:numCache>
            </c:numRef>
          </c:val>
          <c:extLst>
            <c:ext xmlns:c16="http://schemas.microsoft.com/office/drawing/2014/chart" uri="{C3380CC4-5D6E-409C-BE32-E72D297353CC}">
              <c16:uniqueId val="{00000005-4FF7-4ACC-A8B5-D692986214C0}"/>
            </c:ext>
          </c:extLst>
        </c:ser>
        <c:ser>
          <c:idx val="6"/>
          <c:order val="6"/>
          <c:tx>
            <c:strRef>
              <c:f>データシート!$A$33</c:f>
              <c:strCache>
                <c:ptCount val="1"/>
                <c:pt idx="0">
                  <c:v>善通寺市特別会計介護保険</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0.76</c:v>
                </c:pt>
                <c:pt idx="2">
                  <c:v>#N/A</c:v>
                </c:pt>
                <c:pt idx="3">
                  <c:v>0.76</c:v>
                </c:pt>
                <c:pt idx="4">
                  <c:v>#N/A</c:v>
                </c:pt>
                <c:pt idx="5">
                  <c:v>1.28</c:v>
                </c:pt>
                <c:pt idx="6">
                  <c:v>#N/A</c:v>
                </c:pt>
                <c:pt idx="7">
                  <c:v>1.26</c:v>
                </c:pt>
                <c:pt idx="8">
                  <c:v>#N/A</c:v>
                </c:pt>
                <c:pt idx="9">
                  <c:v>0.64</c:v>
                </c:pt>
              </c:numCache>
            </c:numRef>
          </c:val>
          <c:extLst>
            <c:ext xmlns:c16="http://schemas.microsoft.com/office/drawing/2014/chart" uri="{C3380CC4-5D6E-409C-BE32-E72D297353CC}">
              <c16:uniqueId val="{00000006-4FF7-4ACC-A8B5-D692986214C0}"/>
            </c:ext>
          </c:extLst>
        </c:ser>
        <c:ser>
          <c:idx val="7"/>
          <c:order val="7"/>
          <c:tx>
            <c:strRef>
              <c:f>データシート!$A$34</c:f>
              <c:strCache>
                <c:ptCount val="1"/>
                <c:pt idx="0">
                  <c:v>善通寺市特別会計国民健康保険</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0.51</c:v>
                </c:pt>
                <c:pt idx="2">
                  <c:v>#N/A</c:v>
                </c:pt>
                <c:pt idx="3">
                  <c:v>0.69</c:v>
                </c:pt>
                <c:pt idx="4">
                  <c:v>#N/A</c:v>
                </c:pt>
                <c:pt idx="5">
                  <c:v>1.2</c:v>
                </c:pt>
                <c:pt idx="6">
                  <c:v>#N/A</c:v>
                </c:pt>
                <c:pt idx="7">
                  <c:v>0.84</c:v>
                </c:pt>
                <c:pt idx="8">
                  <c:v>#N/A</c:v>
                </c:pt>
                <c:pt idx="9">
                  <c:v>0.91</c:v>
                </c:pt>
              </c:numCache>
            </c:numRef>
          </c:val>
          <c:extLst>
            <c:ext xmlns:c16="http://schemas.microsoft.com/office/drawing/2014/chart" uri="{C3380CC4-5D6E-409C-BE32-E72D297353CC}">
              <c16:uniqueId val="{00000007-4FF7-4ACC-A8B5-D692986214C0}"/>
            </c:ext>
          </c:extLst>
        </c:ser>
        <c:ser>
          <c:idx val="8"/>
          <c:order val="8"/>
          <c:tx>
            <c:strRef>
              <c:f>データシート!$A$35</c:f>
              <c:strCache>
                <c:ptCount val="1"/>
                <c:pt idx="0">
                  <c:v>善通寺市下水道事業会計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1.47</c:v>
                </c:pt>
                <c:pt idx="6">
                  <c:v>#N/A</c:v>
                </c:pt>
                <c:pt idx="7">
                  <c:v>2.16</c:v>
                </c:pt>
                <c:pt idx="8">
                  <c:v>#N/A</c:v>
                </c:pt>
                <c:pt idx="9">
                  <c:v>2.4700000000000002</c:v>
                </c:pt>
              </c:numCache>
            </c:numRef>
          </c:val>
          <c:extLst>
            <c:ext xmlns:c16="http://schemas.microsoft.com/office/drawing/2014/chart" uri="{C3380CC4-5D6E-409C-BE32-E72D297353CC}">
              <c16:uniqueId val="{00000008-4FF7-4ACC-A8B5-D692986214C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7.3</c:v>
                </c:pt>
                <c:pt idx="2">
                  <c:v>#N/A</c:v>
                </c:pt>
                <c:pt idx="3">
                  <c:v>9.92</c:v>
                </c:pt>
                <c:pt idx="4">
                  <c:v>#N/A</c:v>
                </c:pt>
                <c:pt idx="5">
                  <c:v>8.7100000000000009</c:v>
                </c:pt>
                <c:pt idx="6">
                  <c:v>#N/A</c:v>
                </c:pt>
                <c:pt idx="7">
                  <c:v>11.58</c:v>
                </c:pt>
                <c:pt idx="8">
                  <c:v>#N/A</c:v>
                </c:pt>
                <c:pt idx="9">
                  <c:v>10.38</c:v>
                </c:pt>
              </c:numCache>
            </c:numRef>
          </c:val>
          <c:extLst>
            <c:ext xmlns:c16="http://schemas.microsoft.com/office/drawing/2014/chart" uri="{C3380CC4-5D6E-409C-BE32-E72D297353CC}">
              <c16:uniqueId val="{00000009-4FF7-4ACC-A8B5-D692986214C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1103</c:v>
                </c:pt>
                <c:pt idx="5">
                  <c:v>1091</c:v>
                </c:pt>
                <c:pt idx="8">
                  <c:v>1077</c:v>
                </c:pt>
                <c:pt idx="11">
                  <c:v>1081</c:v>
                </c:pt>
                <c:pt idx="14">
                  <c:v>1104</c:v>
                </c:pt>
              </c:numCache>
            </c:numRef>
          </c:val>
          <c:extLst>
            <c:ext xmlns:c16="http://schemas.microsoft.com/office/drawing/2014/chart" uri="{C3380CC4-5D6E-409C-BE32-E72D297353CC}">
              <c16:uniqueId val="{00000000-AEFD-4D5A-8B1B-672D48B0E0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EFD-4D5A-8B1B-672D48B0E0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c:v>
                </c:pt>
                <c:pt idx="3">
                  <c:v>4</c:v>
                </c:pt>
                <c:pt idx="6">
                  <c:v>0</c:v>
                </c:pt>
                <c:pt idx="9">
                  <c:v>2</c:v>
                </c:pt>
                <c:pt idx="12">
                  <c:v>3</c:v>
                </c:pt>
              </c:numCache>
            </c:numRef>
          </c:val>
          <c:extLst>
            <c:ext xmlns:c16="http://schemas.microsoft.com/office/drawing/2014/chart" uri="{C3380CC4-5D6E-409C-BE32-E72D297353CC}">
              <c16:uniqueId val="{00000002-AEFD-4D5A-8B1B-672D48B0E0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12</c:v>
                </c:pt>
                <c:pt idx="3">
                  <c:v>13</c:v>
                </c:pt>
                <c:pt idx="6">
                  <c:v>14</c:v>
                </c:pt>
                <c:pt idx="9">
                  <c:v>13</c:v>
                </c:pt>
                <c:pt idx="12">
                  <c:v>15</c:v>
                </c:pt>
              </c:numCache>
            </c:numRef>
          </c:val>
          <c:extLst>
            <c:ext xmlns:c16="http://schemas.microsoft.com/office/drawing/2014/chart" uri="{C3380CC4-5D6E-409C-BE32-E72D297353CC}">
              <c16:uniqueId val="{00000003-AEFD-4D5A-8B1B-672D48B0E0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425</c:v>
                </c:pt>
                <c:pt idx="3">
                  <c:v>450</c:v>
                </c:pt>
                <c:pt idx="6">
                  <c:v>463</c:v>
                </c:pt>
                <c:pt idx="9">
                  <c:v>455</c:v>
                </c:pt>
                <c:pt idx="12">
                  <c:v>407</c:v>
                </c:pt>
              </c:numCache>
            </c:numRef>
          </c:val>
          <c:extLst>
            <c:ext xmlns:c16="http://schemas.microsoft.com/office/drawing/2014/chart" uri="{C3380CC4-5D6E-409C-BE32-E72D297353CC}">
              <c16:uniqueId val="{00000004-AEFD-4D5A-8B1B-672D48B0E0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FD-4D5A-8B1B-672D48B0E0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EFD-4D5A-8B1B-672D48B0E0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997</c:v>
                </c:pt>
                <c:pt idx="3">
                  <c:v>1008</c:v>
                </c:pt>
                <c:pt idx="6">
                  <c:v>1028</c:v>
                </c:pt>
                <c:pt idx="9">
                  <c:v>1032</c:v>
                </c:pt>
                <c:pt idx="12">
                  <c:v>1080</c:v>
                </c:pt>
              </c:numCache>
            </c:numRef>
          </c:val>
          <c:extLst>
            <c:ext xmlns:c16="http://schemas.microsoft.com/office/drawing/2014/chart" uri="{C3380CC4-5D6E-409C-BE32-E72D297353CC}">
              <c16:uniqueId val="{00000007-AEFD-4D5A-8B1B-672D48B0E0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335</c:v>
                </c:pt>
                <c:pt idx="2">
                  <c:v>#N/A</c:v>
                </c:pt>
                <c:pt idx="3">
                  <c:v>#N/A</c:v>
                </c:pt>
                <c:pt idx="4">
                  <c:v>384</c:v>
                </c:pt>
                <c:pt idx="5">
                  <c:v>#N/A</c:v>
                </c:pt>
                <c:pt idx="6">
                  <c:v>#N/A</c:v>
                </c:pt>
                <c:pt idx="7">
                  <c:v>428</c:v>
                </c:pt>
                <c:pt idx="8">
                  <c:v>#N/A</c:v>
                </c:pt>
                <c:pt idx="9">
                  <c:v>#N/A</c:v>
                </c:pt>
                <c:pt idx="10">
                  <c:v>421</c:v>
                </c:pt>
                <c:pt idx="11">
                  <c:v>#N/A</c:v>
                </c:pt>
                <c:pt idx="12">
                  <c:v>#N/A</c:v>
                </c:pt>
                <c:pt idx="13">
                  <c:v>401</c:v>
                </c:pt>
                <c:pt idx="14">
                  <c:v>#N/A</c:v>
                </c:pt>
              </c:numCache>
            </c:numRef>
          </c:val>
          <c:smooth val="0"/>
          <c:extLst>
            <c:ext xmlns:c16="http://schemas.microsoft.com/office/drawing/2014/chart" uri="{C3380CC4-5D6E-409C-BE32-E72D297353CC}">
              <c16:uniqueId val="{00000008-AEFD-4D5A-8B1B-672D48B0E0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11185</c:v>
                </c:pt>
                <c:pt idx="5">
                  <c:v>10780</c:v>
                </c:pt>
                <c:pt idx="8">
                  <c:v>10697</c:v>
                </c:pt>
                <c:pt idx="11">
                  <c:v>10667</c:v>
                </c:pt>
                <c:pt idx="14">
                  <c:v>9976</c:v>
                </c:pt>
              </c:numCache>
            </c:numRef>
          </c:val>
          <c:extLst>
            <c:ext xmlns:c16="http://schemas.microsoft.com/office/drawing/2014/chart" uri="{C3380CC4-5D6E-409C-BE32-E72D297353CC}">
              <c16:uniqueId val="{00000000-43B6-4B0C-B0DF-190C25C21F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1300</c:v>
                </c:pt>
                <c:pt idx="5">
                  <c:v>1242</c:v>
                </c:pt>
                <c:pt idx="8">
                  <c:v>1178</c:v>
                </c:pt>
                <c:pt idx="11">
                  <c:v>1065</c:v>
                </c:pt>
                <c:pt idx="14">
                  <c:v>1008</c:v>
                </c:pt>
              </c:numCache>
            </c:numRef>
          </c:val>
          <c:extLst>
            <c:ext xmlns:c16="http://schemas.microsoft.com/office/drawing/2014/chart" uri="{C3380CC4-5D6E-409C-BE32-E72D297353CC}">
              <c16:uniqueId val="{00000001-43B6-4B0C-B0DF-190C25C21F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6401</c:v>
                </c:pt>
                <c:pt idx="5">
                  <c:v>6216</c:v>
                </c:pt>
                <c:pt idx="8">
                  <c:v>6200</c:v>
                </c:pt>
                <c:pt idx="11">
                  <c:v>5434</c:v>
                </c:pt>
                <c:pt idx="14">
                  <c:v>4723</c:v>
                </c:pt>
              </c:numCache>
            </c:numRef>
          </c:val>
          <c:extLst>
            <c:ext xmlns:c16="http://schemas.microsoft.com/office/drawing/2014/chart" uri="{C3380CC4-5D6E-409C-BE32-E72D297353CC}">
              <c16:uniqueId val="{00000002-43B6-4B0C-B0DF-190C25C21F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B6-4B0C-B0DF-190C25C21F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B6-4B0C-B0DF-190C25C21F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115</c:v>
                </c:pt>
                <c:pt idx="3">
                  <c:v>109</c:v>
                </c:pt>
                <c:pt idx="6">
                  <c:v>103</c:v>
                </c:pt>
                <c:pt idx="9">
                  <c:v>98</c:v>
                </c:pt>
                <c:pt idx="12">
                  <c:v>0</c:v>
                </c:pt>
              </c:numCache>
            </c:numRef>
          </c:val>
          <c:extLst>
            <c:ext xmlns:c16="http://schemas.microsoft.com/office/drawing/2014/chart" uri="{C3380CC4-5D6E-409C-BE32-E72D297353CC}">
              <c16:uniqueId val="{00000005-43B6-4B0C-B0DF-190C25C21F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1967</c:v>
                </c:pt>
                <c:pt idx="3">
                  <c:v>1882</c:v>
                </c:pt>
                <c:pt idx="6">
                  <c:v>1939</c:v>
                </c:pt>
                <c:pt idx="9">
                  <c:v>1873</c:v>
                </c:pt>
                <c:pt idx="12">
                  <c:v>1721</c:v>
                </c:pt>
              </c:numCache>
            </c:numRef>
          </c:val>
          <c:extLst>
            <c:ext xmlns:c16="http://schemas.microsoft.com/office/drawing/2014/chart" uri="{C3380CC4-5D6E-409C-BE32-E72D297353CC}">
              <c16:uniqueId val="{00000006-43B6-4B0C-B0DF-190C25C21F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92</c:v>
                </c:pt>
                <c:pt idx="3">
                  <c:v>92</c:v>
                </c:pt>
                <c:pt idx="6">
                  <c:v>95</c:v>
                </c:pt>
                <c:pt idx="9">
                  <c:v>80</c:v>
                </c:pt>
                <c:pt idx="12">
                  <c:v>67</c:v>
                </c:pt>
              </c:numCache>
            </c:numRef>
          </c:val>
          <c:extLst>
            <c:ext xmlns:c16="http://schemas.microsoft.com/office/drawing/2014/chart" uri="{C3380CC4-5D6E-409C-BE32-E72D297353CC}">
              <c16:uniqueId val="{00000007-43B6-4B0C-B0DF-190C25C21F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4593</c:v>
                </c:pt>
                <c:pt idx="3">
                  <c:v>4382</c:v>
                </c:pt>
                <c:pt idx="6">
                  <c:v>4185</c:v>
                </c:pt>
                <c:pt idx="9">
                  <c:v>3956</c:v>
                </c:pt>
                <c:pt idx="12">
                  <c:v>3544</c:v>
                </c:pt>
              </c:numCache>
            </c:numRef>
          </c:val>
          <c:extLst>
            <c:ext xmlns:c16="http://schemas.microsoft.com/office/drawing/2014/chart" uri="{C3380CC4-5D6E-409C-BE32-E72D297353CC}">
              <c16:uniqueId val="{00000008-43B6-4B0C-B0DF-190C25C21F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35</c:v>
                </c:pt>
                <c:pt idx="3">
                  <c:v>353</c:v>
                </c:pt>
                <c:pt idx="6">
                  <c:v>330</c:v>
                </c:pt>
                <c:pt idx="9">
                  <c:v>336</c:v>
                </c:pt>
                <c:pt idx="12">
                  <c:v>309</c:v>
                </c:pt>
              </c:numCache>
            </c:numRef>
          </c:val>
          <c:extLst>
            <c:ext xmlns:c16="http://schemas.microsoft.com/office/drawing/2014/chart" uri="{C3380CC4-5D6E-409C-BE32-E72D297353CC}">
              <c16:uniqueId val="{00000009-43B6-4B0C-B0DF-190C25C21F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9505</c:v>
                </c:pt>
                <c:pt idx="3">
                  <c:v>10694</c:v>
                </c:pt>
                <c:pt idx="6">
                  <c:v>11368</c:v>
                </c:pt>
                <c:pt idx="9">
                  <c:v>11824</c:v>
                </c:pt>
                <c:pt idx="12">
                  <c:v>12384</c:v>
                </c:pt>
              </c:numCache>
            </c:numRef>
          </c:val>
          <c:extLst>
            <c:ext xmlns:c16="http://schemas.microsoft.com/office/drawing/2014/chart" uri="{C3380CC4-5D6E-409C-BE32-E72D297353CC}">
              <c16:uniqueId val="{0000000A-43B6-4B0C-B0DF-190C25C21FE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1000</c:v>
                </c:pt>
                <c:pt idx="11">
                  <c:v>#N/A</c:v>
                </c:pt>
                <c:pt idx="12">
                  <c:v>#N/A</c:v>
                </c:pt>
                <c:pt idx="13">
                  <c:v>2318</c:v>
                </c:pt>
                <c:pt idx="14">
                  <c:v>#N/A</c:v>
                </c:pt>
              </c:numCache>
            </c:numRef>
          </c:val>
          <c:smooth val="0"/>
          <c:extLst>
            <c:ext xmlns:c16="http://schemas.microsoft.com/office/drawing/2014/chart" uri="{C3380CC4-5D6E-409C-BE32-E72D297353CC}">
              <c16:uniqueId val="{0000000B-43B6-4B0C-B0DF-190C25C21FE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1649</c:v>
                </c:pt>
                <c:pt idx="1">
                  <c:v>1521</c:v>
                </c:pt>
                <c:pt idx="2">
                  <c:v>1321</c:v>
                </c:pt>
              </c:numCache>
            </c:numRef>
          </c:val>
          <c:extLst>
            <c:ext xmlns:c16="http://schemas.microsoft.com/office/drawing/2014/chart" uri="{C3380CC4-5D6E-409C-BE32-E72D297353CC}">
              <c16:uniqueId val="{00000000-7637-45C3-9675-6DC89C20BB8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144</c:v>
                </c:pt>
                <c:pt idx="1">
                  <c:v>275</c:v>
                </c:pt>
                <c:pt idx="2">
                  <c:v>275</c:v>
                </c:pt>
              </c:numCache>
            </c:numRef>
          </c:val>
          <c:extLst>
            <c:ext xmlns:c16="http://schemas.microsoft.com/office/drawing/2014/chart" uri="{C3380CC4-5D6E-409C-BE32-E72D297353CC}">
              <c16:uniqueId val="{00000001-7637-45C3-9675-6DC89C20BB8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3821</c:v>
                </c:pt>
                <c:pt idx="1">
                  <c:v>2946</c:v>
                </c:pt>
                <c:pt idx="2">
                  <c:v>2332</c:v>
                </c:pt>
              </c:numCache>
            </c:numRef>
          </c:val>
          <c:extLst>
            <c:ext xmlns:c16="http://schemas.microsoft.com/office/drawing/2014/chart" uri="{C3380CC4-5D6E-409C-BE32-E72D297353CC}">
              <c16:uniqueId val="{00000002-7637-45C3-9675-6DC89C20BB8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{533B9D8E-812E-41E0-82B4-84A95277091E}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4A6-4303-92B4-4980E4E737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{F26EDEDF-DCC7-49D1-9767-7D8FEFC05DCB}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A6-4303-92B4-4980E4E737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{36EFB1BA-83FE-49C0-81E1-7C9CAAEA2F93}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A6-4303-92B4-4980E4E737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{35291B90-6DD5-4033-9F70-F43F18545AC6}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A6-4303-92B4-4980E4E737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{B6D3D168-032A-4C23-8D14-F602BFED3474}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A6-4303-92B4-4980E4E7376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{D8F7786D-8187-4C05-99DA-1ED78E886C1E}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4A6-4303-92B4-4980E4E7376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{381E589D-49EC-4D09-9B6F-7978E215F5D2}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4A6-4303-92B4-4980E4E7376B}"/>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{6558D7F9-705F-4502-AE78-A6F1F2804A77}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4A6-4303-92B4-4980E4E7376B}"/>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{45223A2A-D835-4027-8032-F630712C7EB1}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4A6-4303-92B4-4980E4E737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78.3</c:v>
                </c:pt>
                <c:pt idx="8">
                  <c:v>78.099999999999994</c:v>
                </c:pt>
                <c:pt idx="16">
                  <c:v>78.400000000000006</c:v>
                </c:pt>
                <c:pt idx="24">
                  <c:v>79.3</c:v>
                </c:pt>
                <c:pt idx="32">
                  <c:v>74.2</c:v>
                </c:pt>
              </c:numCache>
            </c:numRef>
          </c:xVal>
          <c:yVal>
            <c:numRef>
              <c:f>公会計指標分析・財政指標組合せ分析表!$BP$51:$DC$51</c:f>
              <c:numCache>
                <c:formatCode>#,##0.0;"▲ "#,##0.0</c:formatCode>
                <c:ptCount val="40"/>
                <c:pt idx="24">
                  <c:v>13.5</c:v>
                </c:pt>
                <c:pt idx="32">
                  <c:v>32.6</c:v>
                </c:pt>
              </c:numCache>
            </c:numRef>
          </c:yVal>
          <c:smooth val="0"/>
          <c:extLst>
            <c:ext xmlns:c16="http://schemas.microsoft.com/office/drawing/2014/chart" uri="{C3380CC4-5D6E-409C-BE32-E72D297353CC}">
              <c16:uniqueId val="{00000009-84A6-4303-92B4-4980E4E7376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3388294646920096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{EECF77C0-835B-44BB-A126-908711824A33}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4A6-4303-92B4-4980E4E7376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{CD1FED06-6D5E-44FA-9FBA-02AA8372AF53}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A6-4303-92B4-4980E4E737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{58475C92-689F-4DFB-AF1E-BC35D286243B}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A6-4303-92B4-4980E4E737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{15F19B3E-E441-4655-9421-6E2D44276F83}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A6-4303-92B4-4980E4E737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{255DF252-0E59-49AA-ADEC-E0F4ED8DE49A}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A6-4303-92B4-4980E4E7376B}"/>
                </c:ext>
              </c:extLst>
            </c:dLbl>
            <c:dLbl>
              <c:idx val="8"/>
              <c:layout>
                <c:manualLayout>
                  <c:x val="0"/>
                  <c:y val="1.3388294646920013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{C014A3DA-1869-42DF-9634-C9D8C42B1AD8}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4A6-4303-92B4-4980E4E7376B}"/>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{1D762D60-DE03-4107-8317-0E71BA243C9B}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4A6-4303-92B4-4980E4E7376B}"/>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{D6DF1DCA-AF1A-4579-858D-AA35159D1445}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4A6-4303-92B4-4980E4E7376B}"/>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{47738116-0701-4B39-B382-45C74FD04334}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4A6-4303-92B4-4980E4E737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61.4</c:v>
                </c:pt>
                <c:pt idx="16">
                  <c:v>62.6</c:v>
                </c:pt>
                <c:pt idx="24">
                  <c:v>62.8</c:v>
                </c:pt>
                <c:pt idx="32">
                  <c:v>63.9</c:v>
                </c:pt>
              </c:numCache>
            </c:numRef>
          </c:xVal>
          <c:yVal>
            <c:numRef>
              <c:f>公会計指標分析・財政指標組合せ分析表!$BP$55:$DC$55</c:f>
              <c:numCache>
                <c:formatCode>#,##0.0;"▲ "#,##0.0</c:formatCode>
                <c:ptCount val="40"/>
                <c:pt idx="0">
                  <c:v>37.9</c:v>
                </c:pt>
                <c:pt idx="8">
                  <c:v>38.700000000000003</c:v>
                </c:pt>
                <c:pt idx="16">
                  <c:v>32.5</c:v>
                </c:pt>
                <c:pt idx="24">
                  <c:v>23</c:v>
                </c:pt>
                <c:pt idx="32">
                  <c:v>15.5</c:v>
                </c:pt>
              </c:numCache>
            </c:numRef>
          </c:yVal>
          <c:smooth val="0"/>
          <c:extLst>
            <c:ext xmlns:c16="http://schemas.microsoft.com/office/drawing/2014/chart" uri="{C3380CC4-5D6E-409C-BE32-E72D297353CC}">
              <c16:uniqueId val="{00000013-84A6-4303-92B4-4980E4E7376B}"/>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{3CE6EEE5-93D6-409E-9BD2-74741F9503E4}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94C-470A-BC04-77BD002049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{AB97E6B4-86B4-4FA3-A32C-8E3D378094FC}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4C-470A-BC04-77BD002049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{6F1D3069-EB43-43DE-8494-FD1D08E8FC3D}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4C-470A-BC04-77BD002049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{4C3D24D1-F0C0-430E-A159-9FC0A3DE3B65}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4C-470A-BC04-77BD002049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{F1FE8343-B52B-42A2-9095-21D5A419B26B}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4C-470A-BC04-77BD002049E6}"/>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{ACA5CD0D-2488-4112-8E5C-D44C722E3E07}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94C-470A-BC04-77BD002049E6}"/>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{EC4D3582-33E5-4513-83DA-9FF562136F2A}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94C-470A-BC04-77BD002049E6}"/>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{877B53CC-6B83-4F3F-9E84-C98AA00A5F48}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94C-470A-BC04-77BD002049E6}"/>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{B34FBAD4-3DE3-46F5-9274-E7911CF84937}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94C-470A-BC04-77BD002049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5.0999999999999996</c:v>
                </c:pt>
                <c:pt idx="8">
                  <c:v>5.0999999999999996</c:v>
                </c:pt>
                <c:pt idx="16">
                  <c:v>5.5</c:v>
                </c:pt>
                <c:pt idx="24">
                  <c:v>5.8</c:v>
                </c:pt>
                <c:pt idx="32">
                  <c:v>5.8</c:v>
                </c:pt>
              </c:numCache>
            </c:numRef>
          </c:xVal>
          <c:yVal>
            <c:numRef>
              <c:f>公会計指標分析・財政指標組合せ分析表!$BP$73:$DC$73</c:f>
              <c:numCache>
                <c:formatCode>#,##0.0;"▲ "#,##0.0</c:formatCode>
                <c:ptCount val="40"/>
                <c:pt idx="24">
                  <c:v>13.5</c:v>
                </c:pt>
                <c:pt idx="32">
                  <c:v>32.6</c:v>
                </c:pt>
              </c:numCache>
            </c:numRef>
          </c:yVal>
          <c:smooth val="0"/>
          <c:extLst>
            <c:ext xmlns:c16="http://schemas.microsoft.com/office/drawing/2014/chart" uri="{C3380CC4-5D6E-409C-BE32-E72D297353CC}">
              <c16:uniqueId val="{00000009-394C-470A-BC04-77BD002049E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2687452008929416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{5F340E24-5A5A-4C88-9043-28C1D713677C}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94C-470A-BC04-77BD002049E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{45424B6A-8AB7-4CF3-B7F0-BC64533EDB9C}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4C-470A-BC04-77BD002049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{EF8D40D5-EB4C-49A8-B13D-E04F98EE72CC}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4C-470A-BC04-77BD002049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{C8DA2028-9E7D-4D9B-8C24-17C4A681CB6E}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4C-470A-BC04-77BD002049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{F94B8DDA-1DAB-4508-A11F-E49B6A969738}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4C-470A-BC04-77BD002049E6}"/>
                </c:ext>
              </c:extLst>
            </c:dLbl>
            <c:dLbl>
              <c:idx val="8"/>
              <c:layout>
                <c:manualLayout>
                  <c:x val="0"/>
                  <c:y val="1.2687794496498669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{28483267-320D-47FD-BA51-E37EAA309B1D}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94C-470A-BC04-77BD002049E6}"/>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{EAE5AE89-6205-4AC2-B64D-5CB99F086D86}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94C-470A-BC04-77BD002049E6}"/>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{F61C5060-7CA8-46E2-AD31-3148AE027719}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94C-470A-BC04-77BD002049E6}"/>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{1443286B-14B3-4164-B27A-CECA71712635}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94C-470A-BC04-77BD002049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8.8000000000000007</c:v>
                </c:pt>
                <c:pt idx="16">
                  <c:v>8.6999999999999993</c:v>
                </c:pt>
                <c:pt idx="24">
                  <c:v>8.1999999999999993</c:v>
                </c:pt>
                <c:pt idx="32">
                  <c:v>8</c:v>
                </c:pt>
              </c:numCache>
            </c:numRef>
          </c:xVal>
          <c:yVal>
            <c:numRef>
              <c:f>公会計指標分析・財政指標組合せ分析表!$BP$77:$DC$77</c:f>
              <c:numCache>
                <c:formatCode>#,##0.0;"▲ "#,##0.0</c:formatCode>
                <c:ptCount val="40"/>
                <c:pt idx="0">
                  <c:v>37.9</c:v>
                </c:pt>
                <c:pt idx="8">
                  <c:v>38.700000000000003</c:v>
                </c:pt>
                <c:pt idx="16">
                  <c:v>32.5</c:v>
                </c:pt>
                <c:pt idx="24">
                  <c:v>23</c:v>
                </c:pt>
                <c:pt idx="32">
                  <c:v>15.5</c:v>
                </c:pt>
              </c:numCache>
            </c:numRef>
          </c:yVal>
          <c:smooth val="0"/>
          <c:extLst>
            <c:ext xmlns:c16="http://schemas.microsoft.com/office/drawing/2014/chart" uri="{C3380CC4-5D6E-409C-BE32-E72D297353CC}">
              <c16:uniqueId val="{00000013-394C-470A-BC04-77BD002049E6}"/>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学校給食センターや新庁舎整備などに係る多額の借入れが続いたことにより、元利償還金は増加した一方で、下水道事業に対する補助金の減少により、公営企業債の元利償還金に対する繰入金の額が同規模で減少したことから、元利償還金等の合計額は前年度と同水準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算入公債費等は、学校給食センターを共同で運用している他自治体からの負担金が、同センター整備に係る元金償還開始に伴って増加したことから、前年度から増加した。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該当する基金残高はなし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新庁舎等整備や総合会館改修に伴う多額の市債を借入れたことから、市債の現在高が過去最高を更新したほか、庁舎整備基金を全額取崩したことなどから、将来負担比率の分子が前年度から倍増した。</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年度の新庁舎等の整備完了後は、市債の借入れを抑制するとともに、基金への積立てを行い、将来負担額の軽減と充当可能財源の確保に努める。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香川県善通寺市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百万円それぞれ積立てたほか、ふるさと納税による寄附金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百万円をずっと元気なふるさと善通寺応援基金に積立てた。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一方、新庁舎建設工事費の財源として庁舎整備基金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百万円を全額取崩したほか、老朽化した公共施設への対応に要する経費の財源として公共施設整備基金を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百万円、寄附金の使途に応じた事業に活用するためずっと元気なふるさと善通寺応援基金を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百万円、財源不足見込額により財政調整基金を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百万円それぞれ取崩したことなどにより、基金全体は昨年度に引き続き大幅に減少し、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今後は不足する財源を補うため、財政調整基金に優先的に積立てを行い、緊急時の財政需要にも対応できる財政基盤の確立を図る。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①新庁舎整備のための「庁舎整備基金」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②公共施設の整備に資するための「公共施設整備基金」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③ふるさと納税制度による寄附金収入を、翌年度以降の事業に活用するための「ずっと元気なふるさと善通寺応援基金」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①庁舎整備基金：新庁舎の整備完了により基金残高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百万円を全額取崩すとともに、目的を達成したことから、基金を廃止した。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②公共施設整備基金：前年度決算剰余金を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百万円積み立てた一方、新庁舎と複合整備した図書館の整備などの公共施設改修費に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③ずっと元気なふるさと善通寺応援基金：前年度に積立てたふるさと納税による寄附金を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百万円取崩して、使途に応じた事業の財源とした一方、令和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年度に収入した同寄附金から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積立てを優先することから、特定目的基金への積立てはふるさと納税による寄附金の積立て以外は原則見送らざるを得ない。一方で、定年延長制度の導入により、退職手当が隔年で増減する見込みであることから、定年退職者が発生しない年度に計画的に職員退職手当基金への積立てを行い、退職手当の負担の平準化を図ること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百万円積立てた一方、財源不足見込額により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当初予算編成においては、一般財源額が大幅に不足していることから、財政調整基金などを取崩すことで収支の均衡を図っているため、一定程度の残高が必要である。残高水準の目安として、これまで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億円）程度と考えていたが、物価高騰の影響による行政運営経費は高止まりをしており、これまで以上の財源不足額が生じていることから、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億円）程度の確保を目指している。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そのためには、財政調整基金への優先的な積立てを行うとともに、行政事務のデジタル化や公共施設の適正管理といった抜本的改革を推し進める必要がある。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年度は基金運用による少額の利子を積立てたのみで、前年度決算剰余金等の積立てや取崩しは行っていない。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年度末の地方債現在高は約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億円で、過去最高を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年連続で更新した。今後はプライマリーバランスの黒字化を図り、地方債残高を減少させていく予定である。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建設事業債に係る元利償還の為に減債基金の取崩しを行う予定はないが、令和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年度に普通交付税により措置された臨時財政対策債償還基金費相当額を積み立てていることから、同年度に借入れた臨時財政対策債の元金償還が開始となる令和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年度以降、計画的に取崩しを行っていく予定である。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C57197E-8A8B-43A7-921E-92776E7417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13BA1DB-BF8B-485A-B580-BBBCE899F2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8E0ADEE-5A0C-4EEC-A11D-70CD8E96A25A}"/>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C6608D8-1588-4E71-8A46-F8D1D98BEFB7}"/>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8BBEDA5-2DAE-4125-A164-8E32BF0A62C9}"/>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E06F57A5-EE0B-46C2-9F8C-B46933C421B7}"/>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E97DF31F-B55D-4259-AEC7-AA812A2C3785}"/>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7476718D-1482-4759-A54F-0795D383B46B}"/>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7C36163A-36C8-46BB-86C4-BD34EB97EE1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111BF730-E833-41D2-AB37-6D7FBC76E357}"/>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8430C9EC-3F78-4E23-9C4A-36D321EFE83A}"/>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473FD9CB-D32E-4B09-A5EA-198014D5E453}"/>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5B801AA4-3FC3-46FB-84E0-662A8CC018A4}"/>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6392D156-0F01-4B63-B468-B3FE5DD18E05}"/>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D9D6485C-6B93-497B-B16A-8AA663C42153}"/>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6C0CA33C-F95E-47FD-B3FA-27016ADABE0A}"/>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24F0283B-E709-415F-A332-A3611A0D8D93}"/>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8F48A930-661B-4985-82C3-CEB7CC756E9C}"/>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30,682
30,365
39.93
18,451,964
17,584,785
837,050
8,062,822
12,383,505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D39048EF-1F5E-469D-8B03-5A84583FFB09}"/>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2557531B-FF7A-406A-BDF6-4A7A1275CDDF}"/>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4194471F-0CE6-42DC-A93B-BC628F048CBD}"/>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98541A43-BF65-41A6-BBB8-DAF0712F18FB}"/>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6CC94595-6C00-4A10-ACCC-5906FFA9130B}"/>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3A14B276-7290-4F57-B958-BF1275C23D1C}"/>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E16CB181-259D-4302-9BF7-27388D34B9ED}"/>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E68028AD-CFC8-4B4A-932E-AE15716C81C1}"/>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33B954B4-6D23-414D-82DA-97E3B9FA4F86}"/>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43E171C6-966A-4B46-95C2-A7F6E7154C23}"/>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DD842D69-6D5F-4DF8-9D35-B118A09F2CB7}"/>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2B8FB751-15D5-41B9-B0C8-C526C370158D}"/>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A4A06DCA-E037-4561-B003-BC24434E07E4}"/>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8BA5FF54-9DD5-443E-A0A9-B742A6C7C99B}"/>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3F8BEA92-5E09-4468-8565-BFA6D6EC89B2}"/>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E111BD83-72DD-44F2-9FC9-323DAA2A0974}"/>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F2D9123F-3DE2-4D67-9477-1C2802E3FC75}"/>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845C5B68-CA7A-4F51-9A0F-A94747CF656A}"/>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F110B8FE-5D59-4EFF-BE94-D3771CC0570A}"/>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A2CA0B77-A83A-487E-BA1A-0B06EE530F93}"/>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a:extLst>
            <a:ext uri="{FF2B5EF4-FFF2-40B4-BE49-F238E27FC236}">
              <a16:creationId xmlns:a16="http://schemas.microsoft.com/office/drawing/2014/main" id="{7A525672-299C-4593-97F5-6E71214CD395}"/>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9FE9C8F1-5C61-42C6-8C1B-CDEDE53702D1}"/>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3500FE35-349A-4FB5-8B8A-D9A94A2E449A}"/>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3D21642F-7801-4BAE-B484-77F4D0A36DC1}"/>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B80CE4CD-C5C3-4568-967A-94D46D2125D9}"/>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5340769D-A5AE-4CC4-8050-ED5367DF9CF6}"/>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6E74D04E-B2F0-4246-AE12-3D772DF773D7}"/>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C8AC6A69-ADED-41D3-8373-CA918C52DB89}"/>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E08898D5-3258-4069-BD34-26B01D9354A9}"/>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D596B399-EE98-4445-B1A5-49358FC1473B}"/>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5370FD78-0B39-4473-8846-1267E144B631}"/>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B8A3BD44-9200-4F75-8B0D-D1052742DF05}"/>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D1964C72-E59B-4432-8364-5C4FE474088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9D61E136-1176-4DCF-B930-633461788CE4}"/>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E90E41D7-15C7-4269-802E-7A5FE94BA966}"/>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有形固定資産減価償却率は、新庁舎と新図書館の完成により前年度から</a:t>
          </a:r>
          <a:r>
            <a:rPr kumimoji="1" lang="en-US" altLang="ja-JP" sz="1100">
              <a:latin typeface="ＭＳ Ｐゴシック" panose="020B0600070205080204" pitchFamily="50" charset="-128"/>
              <a:ea typeface="ＭＳ Ｐゴシック" panose="020B0600070205080204" pitchFamily="50" charset="-128"/>
            </a:rPr>
            <a:t>5.1</a:t>
          </a:r>
          <a:r>
            <a:rPr kumimoji="1" lang="ja-JP" altLang="en-US" sz="1100">
              <a:latin typeface="ＭＳ Ｐゴシック" panose="020B0600070205080204" pitchFamily="50" charset="-128"/>
              <a:ea typeface="ＭＳ Ｐゴシック" panose="020B0600070205080204" pitchFamily="50" charset="-128"/>
            </a:rPr>
            <a:t>ポイント減少したが、依然として類似団体及び県と比較しても高い数値を示している。これは、老朽化した公共施設が多いことや、固定資産の中でも特に道路等のインフラ工作物の有形固定資産減価償却率が高いためである。公共施設等総合管理計画においては、公共施設の総延床面積を令和</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年度までに</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％以上削減することとしており、当該計画及び個別施設計画に基づき施設の集約化・複合化等を順次進めることとしている。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B34E8A18-BBC1-4059-BF63-1FB6B7E59F4A}"/>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7F477A03-F43F-4DFC-B7F9-BE5BF37A571F}"/>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17B917E2-DA3D-45F4-B68B-2317D8B56E1C}"/>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75ECAFD2-F12C-4A3C-A150-D0B08137FFF0}"/>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589F1C12-1AD5-444B-ACC5-D7086AAA74C3}"/>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6DABCCDE-51E2-4787-A2AE-9C4F1B486C91}"/>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4AB66C70-B8A7-4E69-80D8-1851345108C1}"/>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8B5ABDB4-1B0D-44FB-ACDC-F2E050C7B8B0}"/>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BC2BC916-3FAE-4ED0-9C59-10B289080328}"/>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759BA681-F2CC-4F3B-AEAB-D54B4B1B3BF9}"/>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2170EAC4-8984-4664-8E76-A16D4455E351}"/>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976B36A6-F624-4ED3-8DD7-48FE9D821B82}"/>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3E28ACC8-AC81-4C0D-8DE6-8569C5741602}"/>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F77BD567-211A-4EA2-A4A6-C4B663D4C958}"/>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8CECBD5F-2189-4668-B823-2C61661EAFDB}"/>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D37C5A33-75B5-4BB3-85F5-2ECEFA6B35B7}"/>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56092</xdr:rowOff>
    </xdr:from>
    <xdr:to>
      <xdr:col>23</xdr:col>
      <xdr:colOff>85090</xdr:colOff>
      <xdr:row>34</xdr:row>
      <xdr:rowOff>154940</xdr:rowOff>
    </xdr:to>
    <xdr:cxnSp macro="">
      <xdr:nvCxnSpPr>
        <xdr:cNvPr id="71" name="直線コネクタ 70">
          <a:extLst>
            <a:ext uri="{FF2B5EF4-FFF2-40B4-BE49-F238E27FC236}">
              <a16:creationId xmlns:a16="http://schemas.microsoft.com/office/drawing/2014/main" id="{4EBEB66C-FB2D-4D64-BD88-34E4135288F1}"/>
            </a:ext>
          </a:extLst>
        </xdr:cNvPr>
        <xdr:cNvCxnSpPr/>
      </xdr:nvCxnSpPr>
      <xdr:spPr>
        <a:xfrm flipV="1">
          <a:off x="4206240" y="5351992"/>
          <a:ext cx="1270" cy="1272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2" name="有形固定資産減価償却率最小値テキスト">
          <a:extLst>
            <a:ext uri="{FF2B5EF4-FFF2-40B4-BE49-F238E27FC236}">
              <a16:creationId xmlns:a16="http://schemas.microsoft.com/office/drawing/2014/main" id="{86AB4E0C-C161-43CE-96D1-023EB7757CC3}"/>
            </a:ext>
          </a:extLst>
        </xdr:cNvPr>
        <xdr:cNvSpPr txBox="1"/>
      </xdr:nvSpPr>
      <xdr:spPr>
        <a:xfrm>
          <a:off x="4258945" y="662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3" name="直線コネクタ 72">
          <a:extLst>
            <a:ext uri="{FF2B5EF4-FFF2-40B4-BE49-F238E27FC236}">
              <a16:creationId xmlns:a16="http://schemas.microsoft.com/office/drawing/2014/main" id="{DCE1E79C-3D0B-4772-9F62-1321CD687838}"/>
            </a:ext>
          </a:extLst>
        </xdr:cNvPr>
        <xdr:cNvCxnSpPr/>
      </xdr:nvCxnSpPr>
      <xdr:spPr>
        <a:xfrm>
          <a:off x="4119245" y="662432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2769</xdr:rowOff>
    </xdr:from>
    <xdr:ext cx="405111" cy="259045"/>
    <xdr:sp macro="" textlink="">
      <xdr:nvSpPr>
        <xdr:cNvPr id="74" name="有形固定資産減価償却率最大値テキスト">
          <a:extLst>
            <a:ext uri="{FF2B5EF4-FFF2-40B4-BE49-F238E27FC236}">
              <a16:creationId xmlns:a16="http://schemas.microsoft.com/office/drawing/2014/main" id="{0F02D15B-4768-4609-8D80-9218F68DFF3C}"/>
            </a:ext>
          </a:extLst>
        </xdr:cNvPr>
        <xdr:cNvSpPr txBox="1"/>
      </xdr:nvSpPr>
      <xdr:spPr>
        <a:xfrm>
          <a:off x="4258945" y="513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56092</xdr:rowOff>
    </xdr:from>
    <xdr:to>
      <xdr:col>23</xdr:col>
      <xdr:colOff>174625</xdr:colOff>
      <xdr:row>27</xdr:row>
      <xdr:rowOff>56092</xdr:rowOff>
    </xdr:to>
    <xdr:cxnSp macro="">
      <xdr:nvCxnSpPr>
        <xdr:cNvPr id="75" name="直線コネクタ 74">
          <a:extLst>
            <a:ext uri="{FF2B5EF4-FFF2-40B4-BE49-F238E27FC236}">
              <a16:creationId xmlns:a16="http://schemas.microsoft.com/office/drawing/2014/main" id="{8B72F2BB-51FD-4686-A18E-FDD8EBB0FE94}"/>
            </a:ext>
          </a:extLst>
        </xdr:cNvPr>
        <xdr:cNvCxnSpPr/>
      </xdr:nvCxnSpPr>
      <xdr:spPr>
        <a:xfrm>
          <a:off x="4119245" y="535199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58437</xdr:rowOff>
    </xdr:from>
    <xdr:ext cx="405111" cy="259045"/>
    <xdr:sp macro="" textlink="">
      <xdr:nvSpPr>
        <xdr:cNvPr id="76" name="有形固定資産減価償却率平均値テキスト">
          <a:extLst>
            <a:ext uri="{FF2B5EF4-FFF2-40B4-BE49-F238E27FC236}">
              <a16:creationId xmlns:a16="http://schemas.microsoft.com/office/drawing/2014/main" id="{9B912C70-7FFD-4BD1-A3BE-D20C8D4BA349}"/>
            </a:ext>
          </a:extLst>
        </xdr:cNvPr>
        <xdr:cNvSpPr txBox="1"/>
      </xdr:nvSpPr>
      <xdr:spPr>
        <a:xfrm>
          <a:off x="4258945" y="5857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7" name="フローチャート: 判断 76">
          <a:extLst>
            <a:ext uri="{FF2B5EF4-FFF2-40B4-BE49-F238E27FC236}">
              <a16:creationId xmlns:a16="http://schemas.microsoft.com/office/drawing/2014/main" id="{024AFFD3-9D07-43FF-8B62-3566C44C62F6}"/>
            </a:ext>
          </a:extLst>
        </xdr:cNvPr>
        <xdr:cNvSpPr/>
      </xdr:nvSpPr>
      <xdr:spPr>
        <a:xfrm>
          <a:off x="4157345"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8" name="フローチャート: 判断 77">
          <a:extLst>
            <a:ext uri="{FF2B5EF4-FFF2-40B4-BE49-F238E27FC236}">
              <a16:creationId xmlns:a16="http://schemas.microsoft.com/office/drawing/2014/main" id="{666AFA67-1AD3-49D9-BEF2-FE4A0B26EF88}"/>
            </a:ext>
          </a:extLst>
        </xdr:cNvPr>
        <xdr:cNvSpPr/>
      </xdr:nvSpPr>
      <xdr:spPr>
        <a:xfrm>
          <a:off x="3537585" y="59662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160232</xdr:rowOff>
    </xdr:from>
    <xdr:to>
      <xdr:col>15</xdr:col>
      <xdr:colOff>187325</xdr:colOff>
      <xdr:row>31</xdr:row>
      <xdr:rowOff>90382</xdr:rowOff>
    </xdr:to>
    <xdr:sp macro="" textlink="">
      <xdr:nvSpPr>
        <xdr:cNvPr id="79" name="フローチャート: 判断 78">
          <a:extLst>
            <a:ext uri="{FF2B5EF4-FFF2-40B4-BE49-F238E27FC236}">
              <a16:creationId xmlns:a16="http://schemas.microsoft.com/office/drawing/2014/main" id="{F94F7764-13C1-422D-A466-3EC2B3BE475C}"/>
            </a:ext>
          </a:extLst>
        </xdr:cNvPr>
        <xdr:cNvSpPr/>
      </xdr:nvSpPr>
      <xdr:spPr>
        <a:xfrm>
          <a:off x="2867025" y="59590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117052</xdr:rowOff>
    </xdr:from>
    <xdr:to>
      <xdr:col>11</xdr:col>
      <xdr:colOff>187325</xdr:colOff>
      <xdr:row>31</xdr:row>
      <xdr:rowOff>47202</xdr:rowOff>
    </xdr:to>
    <xdr:sp macro="" textlink="">
      <xdr:nvSpPr>
        <xdr:cNvPr id="80" name="フローチャート: 判断 79">
          <a:extLst>
            <a:ext uri="{FF2B5EF4-FFF2-40B4-BE49-F238E27FC236}">
              <a16:creationId xmlns:a16="http://schemas.microsoft.com/office/drawing/2014/main" id="{C10AD290-9A75-4BB0-B8C3-0AEEB2854151}"/>
            </a:ext>
          </a:extLst>
        </xdr:cNvPr>
        <xdr:cNvSpPr/>
      </xdr:nvSpPr>
      <xdr:spPr>
        <a:xfrm>
          <a:off x="2196465" y="59158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91863</xdr:rowOff>
    </xdr:from>
    <xdr:to>
      <xdr:col>7</xdr:col>
      <xdr:colOff>187325</xdr:colOff>
      <xdr:row>31</xdr:row>
      <xdr:rowOff>22013</xdr:rowOff>
    </xdr:to>
    <xdr:sp macro="" textlink="">
      <xdr:nvSpPr>
        <xdr:cNvPr id="81" name="フローチャート: 判断 80">
          <a:extLst>
            <a:ext uri="{FF2B5EF4-FFF2-40B4-BE49-F238E27FC236}">
              <a16:creationId xmlns:a16="http://schemas.microsoft.com/office/drawing/2014/main" id="{DCBB5843-BBC1-4DFD-AD6F-408901A88A4E}"/>
            </a:ext>
          </a:extLst>
        </xdr:cNvPr>
        <xdr:cNvSpPr/>
      </xdr:nvSpPr>
      <xdr:spPr>
        <a:xfrm>
          <a:off x="1525905" y="58906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9809588-3C1C-4D4B-B03C-02B811FD1E22}"/>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F766122A-610E-450A-A372-746B407560CD}"/>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6BC1E9B-0C5F-4440-8D6F-00744AF3781A}"/>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22BE4C3-0AE4-403C-BC30-3A84643CB2AE}"/>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24931AB-E81C-419D-87E2-A0CAA6A95082}"/>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63288</xdr:rowOff>
    </xdr:from>
    <xdr:to>
      <xdr:col>23</xdr:col>
      <xdr:colOff>136525</xdr:colOff>
      <xdr:row>33</xdr:row>
      <xdr:rowOff>164888</xdr:rowOff>
    </xdr:to>
    <xdr:sp macro="" textlink="">
      <xdr:nvSpPr>
        <xdr:cNvPr id="87" name="楕円 86">
          <a:extLst>
            <a:ext uri="{FF2B5EF4-FFF2-40B4-BE49-F238E27FC236}">
              <a16:creationId xmlns:a16="http://schemas.microsoft.com/office/drawing/2014/main" id="{D9ED4184-2FFF-4228-BE64-9276BBB3F334}"/>
            </a:ext>
          </a:extLst>
        </xdr:cNvPr>
        <xdr:cNvSpPr/>
      </xdr:nvSpPr>
      <xdr:spPr>
        <a:xfrm>
          <a:off x="4157345" y="636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41715</xdr:rowOff>
    </xdr:from>
    <xdr:ext cx="405111" cy="259045"/>
    <xdr:sp macro="" textlink="">
      <xdr:nvSpPr>
        <xdr:cNvPr id="88" name="有形固定資産減価償却率該当値テキスト">
          <a:extLst>
            <a:ext uri="{FF2B5EF4-FFF2-40B4-BE49-F238E27FC236}">
              <a16:creationId xmlns:a16="http://schemas.microsoft.com/office/drawing/2014/main" id="{0B08C97A-5835-4ED9-970C-40283A2A6493}"/>
            </a:ext>
          </a:extLst>
        </xdr:cNvPr>
        <xdr:cNvSpPr txBox="1"/>
      </xdr:nvSpPr>
      <xdr:spPr>
        <a:xfrm>
          <a:off x="4258945" y="634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75354</xdr:rowOff>
    </xdr:from>
    <xdr:to>
      <xdr:col>19</xdr:col>
      <xdr:colOff>187325</xdr:colOff>
      <xdr:row>35</xdr:row>
      <xdr:rowOff>5504</xdr:rowOff>
    </xdr:to>
    <xdr:sp macro="" textlink="">
      <xdr:nvSpPr>
        <xdr:cNvPr id="89" name="楕円 88">
          <a:extLst>
            <a:ext uri="{FF2B5EF4-FFF2-40B4-BE49-F238E27FC236}">
              <a16:creationId xmlns:a16="http://schemas.microsoft.com/office/drawing/2014/main" id="{EFF33828-78A1-448F-8379-9EACE1BDD697}"/>
            </a:ext>
          </a:extLst>
        </xdr:cNvPr>
        <xdr:cNvSpPr/>
      </xdr:nvSpPr>
      <xdr:spPr>
        <a:xfrm>
          <a:off x="3537585" y="65447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114088</xdr:rowOff>
    </xdr:from>
    <xdr:to>
      <xdr:col>23</xdr:col>
      <xdr:colOff>85725</xdr:colOff>
      <xdr:row>34</xdr:row>
      <xdr:rowOff>126154</xdr:rowOff>
    </xdr:to>
    <xdr:cxnSp macro="">
      <xdr:nvCxnSpPr>
        <xdr:cNvPr id="90" name="直線コネクタ 89">
          <a:extLst>
            <a:ext uri="{FF2B5EF4-FFF2-40B4-BE49-F238E27FC236}">
              <a16:creationId xmlns:a16="http://schemas.microsoft.com/office/drawing/2014/main" id="{73862444-4027-42DC-9835-9F2021164CC4}"/>
            </a:ext>
          </a:extLst>
        </xdr:cNvPr>
        <xdr:cNvCxnSpPr/>
      </xdr:nvCxnSpPr>
      <xdr:spPr>
        <a:xfrm flipV="1">
          <a:off x="3588385" y="6415828"/>
          <a:ext cx="619760" cy="17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42969</xdr:rowOff>
    </xdr:from>
    <xdr:to>
      <xdr:col>15</xdr:col>
      <xdr:colOff>187325</xdr:colOff>
      <xdr:row>34</xdr:row>
      <xdr:rowOff>144569</xdr:rowOff>
    </xdr:to>
    <xdr:sp macro="" textlink="">
      <xdr:nvSpPr>
        <xdr:cNvPr id="91" name="楕円 90">
          <a:extLst>
            <a:ext uri="{FF2B5EF4-FFF2-40B4-BE49-F238E27FC236}">
              <a16:creationId xmlns:a16="http://schemas.microsoft.com/office/drawing/2014/main" id="{5F55B2F8-3493-4984-BB76-20F92008CFA1}"/>
            </a:ext>
          </a:extLst>
        </xdr:cNvPr>
        <xdr:cNvSpPr/>
      </xdr:nvSpPr>
      <xdr:spPr>
        <a:xfrm>
          <a:off x="2867025" y="65123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93769</xdr:rowOff>
    </xdr:from>
    <xdr:to>
      <xdr:col>19</xdr:col>
      <xdr:colOff>136525</xdr:colOff>
      <xdr:row>34</xdr:row>
      <xdr:rowOff>126154</xdr:rowOff>
    </xdr:to>
    <xdr:cxnSp macro="">
      <xdr:nvCxnSpPr>
        <xdr:cNvPr id="92" name="直線コネクタ 91">
          <a:extLst>
            <a:ext uri="{FF2B5EF4-FFF2-40B4-BE49-F238E27FC236}">
              <a16:creationId xmlns:a16="http://schemas.microsoft.com/office/drawing/2014/main" id="{F5A7AB0F-919B-4B30-96F3-6D122EA81376}"/>
            </a:ext>
          </a:extLst>
        </xdr:cNvPr>
        <xdr:cNvCxnSpPr/>
      </xdr:nvCxnSpPr>
      <xdr:spPr>
        <a:xfrm>
          <a:off x="2917825" y="6563149"/>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32173</xdr:rowOff>
    </xdr:from>
    <xdr:to>
      <xdr:col>11</xdr:col>
      <xdr:colOff>187325</xdr:colOff>
      <xdr:row>34</xdr:row>
      <xdr:rowOff>133773</xdr:rowOff>
    </xdr:to>
    <xdr:sp macro="" textlink="">
      <xdr:nvSpPr>
        <xdr:cNvPr id="93" name="楕円 92">
          <a:extLst>
            <a:ext uri="{FF2B5EF4-FFF2-40B4-BE49-F238E27FC236}">
              <a16:creationId xmlns:a16="http://schemas.microsoft.com/office/drawing/2014/main" id="{630D6EBB-4260-4EB7-A1B3-57664931339C}"/>
            </a:ext>
          </a:extLst>
        </xdr:cNvPr>
        <xdr:cNvSpPr/>
      </xdr:nvSpPr>
      <xdr:spPr>
        <a:xfrm>
          <a:off x="2196465" y="65015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82973</xdr:rowOff>
    </xdr:from>
    <xdr:to>
      <xdr:col>15</xdr:col>
      <xdr:colOff>136525</xdr:colOff>
      <xdr:row>34</xdr:row>
      <xdr:rowOff>93769</xdr:rowOff>
    </xdr:to>
    <xdr:cxnSp macro="">
      <xdr:nvCxnSpPr>
        <xdr:cNvPr id="94" name="直線コネクタ 93">
          <a:extLst>
            <a:ext uri="{FF2B5EF4-FFF2-40B4-BE49-F238E27FC236}">
              <a16:creationId xmlns:a16="http://schemas.microsoft.com/office/drawing/2014/main" id="{B32ED537-6668-420E-91E5-1A36654CBD6F}"/>
            </a:ext>
          </a:extLst>
        </xdr:cNvPr>
        <xdr:cNvCxnSpPr/>
      </xdr:nvCxnSpPr>
      <xdr:spPr>
        <a:xfrm>
          <a:off x="2247265" y="6552353"/>
          <a:ext cx="670560" cy="1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39370</xdr:rowOff>
    </xdr:from>
    <xdr:to>
      <xdr:col>7</xdr:col>
      <xdr:colOff>187325</xdr:colOff>
      <xdr:row>34</xdr:row>
      <xdr:rowOff>140970</xdr:rowOff>
    </xdr:to>
    <xdr:sp macro="" textlink="">
      <xdr:nvSpPr>
        <xdr:cNvPr id="95" name="楕円 94">
          <a:extLst>
            <a:ext uri="{FF2B5EF4-FFF2-40B4-BE49-F238E27FC236}">
              <a16:creationId xmlns:a16="http://schemas.microsoft.com/office/drawing/2014/main" id="{8885F1AF-B5EC-4F4C-A755-AE29B964E506}"/>
            </a:ext>
          </a:extLst>
        </xdr:cNvPr>
        <xdr:cNvSpPr/>
      </xdr:nvSpPr>
      <xdr:spPr>
        <a:xfrm>
          <a:off x="1525905" y="6508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82973</xdr:rowOff>
    </xdr:from>
    <xdr:to>
      <xdr:col>11</xdr:col>
      <xdr:colOff>136525</xdr:colOff>
      <xdr:row>34</xdr:row>
      <xdr:rowOff>90170</xdr:rowOff>
    </xdr:to>
    <xdr:cxnSp macro="">
      <xdr:nvCxnSpPr>
        <xdr:cNvPr id="96" name="直線コネクタ 95">
          <a:extLst>
            <a:ext uri="{FF2B5EF4-FFF2-40B4-BE49-F238E27FC236}">
              <a16:creationId xmlns:a16="http://schemas.microsoft.com/office/drawing/2014/main" id="{2A1671B0-D1DD-46AB-8237-42F797048061}"/>
            </a:ext>
          </a:extLst>
        </xdr:cNvPr>
        <xdr:cNvCxnSpPr/>
      </xdr:nvCxnSpPr>
      <xdr:spPr>
        <a:xfrm flipV="1">
          <a:off x="1576705" y="6552353"/>
          <a:ext cx="67056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114105</xdr:rowOff>
    </xdr:from>
    <xdr:ext cx="405111" cy="259045"/>
    <xdr:sp macro="" textlink="">
      <xdr:nvSpPr>
        <xdr:cNvPr id="97" name="n_1aveValue有形固定資産減価償却率">
          <a:extLst>
            <a:ext uri="{FF2B5EF4-FFF2-40B4-BE49-F238E27FC236}">
              <a16:creationId xmlns:a16="http://schemas.microsoft.com/office/drawing/2014/main" id="{C1E9E332-27C1-431E-9BCA-ED4FAD34C5A2}"/>
            </a:ext>
          </a:extLst>
        </xdr:cNvPr>
        <xdr:cNvSpPr txBox="1"/>
      </xdr:nvSpPr>
      <xdr:spPr>
        <a:xfrm>
          <a:off x="3395989" y="574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106909</xdr:rowOff>
    </xdr:from>
    <xdr:ext cx="405111" cy="259045"/>
    <xdr:sp macro="" textlink="">
      <xdr:nvSpPr>
        <xdr:cNvPr id="98" name="n_2aveValue有形固定資産減価償却率">
          <a:extLst>
            <a:ext uri="{FF2B5EF4-FFF2-40B4-BE49-F238E27FC236}">
              <a16:creationId xmlns:a16="http://schemas.microsoft.com/office/drawing/2014/main" id="{84071219-EEC1-412E-BCFF-D0B20D8C787D}"/>
            </a:ext>
          </a:extLst>
        </xdr:cNvPr>
        <xdr:cNvSpPr txBox="1"/>
      </xdr:nvSpPr>
      <xdr:spPr>
        <a:xfrm>
          <a:off x="2738129" y="5738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63729</xdr:rowOff>
    </xdr:from>
    <xdr:ext cx="405111" cy="259045"/>
    <xdr:sp macro="" textlink="">
      <xdr:nvSpPr>
        <xdr:cNvPr id="99" name="n_3aveValue有形固定資産減価償却率">
          <a:extLst>
            <a:ext uri="{FF2B5EF4-FFF2-40B4-BE49-F238E27FC236}">
              <a16:creationId xmlns:a16="http://schemas.microsoft.com/office/drawing/2014/main" id="{6A2079A8-7813-4E29-970A-0339DA880701}"/>
            </a:ext>
          </a:extLst>
        </xdr:cNvPr>
        <xdr:cNvSpPr txBox="1"/>
      </xdr:nvSpPr>
      <xdr:spPr>
        <a:xfrm>
          <a:off x="2067569" y="56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38540</xdr:rowOff>
    </xdr:from>
    <xdr:ext cx="405111" cy="259045"/>
    <xdr:sp macro="" textlink="">
      <xdr:nvSpPr>
        <xdr:cNvPr id="100" name="n_4aveValue有形固定資産減価償却率">
          <a:extLst>
            <a:ext uri="{FF2B5EF4-FFF2-40B4-BE49-F238E27FC236}">
              <a16:creationId xmlns:a16="http://schemas.microsoft.com/office/drawing/2014/main" id="{A5D1DA4C-A2E8-47CE-A808-2E33A54A48FA}"/>
            </a:ext>
          </a:extLst>
        </xdr:cNvPr>
        <xdr:cNvSpPr txBox="1"/>
      </xdr:nvSpPr>
      <xdr:spPr>
        <a:xfrm>
          <a:off x="1397009" y="5669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168081</xdr:rowOff>
    </xdr:from>
    <xdr:ext cx="405111" cy="259045"/>
    <xdr:sp macro="" textlink="">
      <xdr:nvSpPr>
        <xdr:cNvPr id="101" name="n_1mainValue有形固定資産減価償却率">
          <a:extLst>
            <a:ext uri="{FF2B5EF4-FFF2-40B4-BE49-F238E27FC236}">
              <a16:creationId xmlns:a16="http://schemas.microsoft.com/office/drawing/2014/main" id="{5790CDB5-C66B-4D76-947F-7302D33F7A6F}"/>
            </a:ext>
          </a:extLst>
        </xdr:cNvPr>
        <xdr:cNvSpPr txBox="1"/>
      </xdr:nvSpPr>
      <xdr:spPr>
        <a:xfrm>
          <a:off x="3395989" y="6637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135696</xdr:rowOff>
    </xdr:from>
    <xdr:ext cx="405111" cy="259045"/>
    <xdr:sp macro="" textlink="">
      <xdr:nvSpPr>
        <xdr:cNvPr id="102" name="n_2mainValue有形固定資産減価償却率">
          <a:extLst>
            <a:ext uri="{FF2B5EF4-FFF2-40B4-BE49-F238E27FC236}">
              <a16:creationId xmlns:a16="http://schemas.microsoft.com/office/drawing/2014/main" id="{62020455-D34D-495F-A5DC-894010F67F04}"/>
            </a:ext>
          </a:extLst>
        </xdr:cNvPr>
        <xdr:cNvSpPr txBox="1"/>
      </xdr:nvSpPr>
      <xdr:spPr>
        <a:xfrm>
          <a:off x="2738129" y="6605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124900</xdr:rowOff>
    </xdr:from>
    <xdr:ext cx="405111" cy="259045"/>
    <xdr:sp macro="" textlink="">
      <xdr:nvSpPr>
        <xdr:cNvPr id="103" name="n_3mainValue有形固定資産減価償却率">
          <a:extLst>
            <a:ext uri="{FF2B5EF4-FFF2-40B4-BE49-F238E27FC236}">
              <a16:creationId xmlns:a16="http://schemas.microsoft.com/office/drawing/2014/main" id="{E42F24FE-98FC-4A41-8E8D-C561CAB2315B}"/>
            </a:ext>
          </a:extLst>
        </xdr:cNvPr>
        <xdr:cNvSpPr txBox="1"/>
      </xdr:nvSpPr>
      <xdr:spPr>
        <a:xfrm>
          <a:off x="2067569" y="6594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132097</xdr:rowOff>
    </xdr:from>
    <xdr:ext cx="405111" cy="259045"/>
    <xdr:sp macro="" textlink="">
      <xdr:nvSpPr>
        <xdr:cNvPr id="104" name="n_4mainValue有形固定資産減価償却率">
          <a:extLst>
            <a:ext uri="{FF2B5EF4-FFF2-40B4-BE49-F238E27FC236}">
              <a16:creationId xmlns:a16="http://schemas.microsoft.com/office/drawing/2014/main" id="{8494DB52-8283-4AE1-AD90-499772F9BCA2}"/>
            </a:ext>
          </a:extLst>
        </xdr:cNvPr>
        <xdr:cNvSpPr txBox="1"/>
      </xdr:nvSpPr>
      <xdr:spPr>
        <a:xfrm>
          <a:off x="1397009" y="660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117CF9C6-1EC7-495D-AB2F-7214079BC9C4}"/>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EE96C7C6-0AA6-433B-A78D-B3CDCDB073B6}"/>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FF8030C9-B574-4D89-9B48-75B0DE140FFA}"/>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6038FBB-27D8-4184-9867-619E0E405D14}"/>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9C7BFBF9-1C9E-484D-9600-AA4EA3A6E6AC}"/>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E855A3D8-2ECD-41C4-BEBF-CE1E9D6AF829}"/>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7A183DC7-AE6D-4A36-9A83-8C112CA64A6B}"/>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81A20A98-A4D3-46D4-A1D3-5D602CDD18C6}"/>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BE245EAA-BC6B-4943-BCAD-91945DE8A1FB}"/>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50282F27-3C39-4488-9391-8FC74FC1AE68}"/>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A0EFB064-6646-476B-84E7-C4C6714531EA}"/>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F10820FA-2BB0-422D-AC0B-89FF3EAC858E}"/>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19319DC5-5672-4ABD-860B-5FB426931D2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年度にかけて実施された新庁舎建設等整備が完了し、市債借入が一段落した一方、給食センターの元金償還が令和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年度より始まったことなどから、債務償還費率は</a:t>
          </a:r>
          <a:r>
            <a:rPr kumimoji="1" lang="en-US" altLang="ja-JP" sz="1100">
              <a:latin typeface="ＭＳ Ｐゴシック" panose="020B0600070205080204" pitchFamily="50" charset="-128"/>
              <a:ea typeface="ＭＳ Ｐゴシック" panose="020B0600070205080204" pitchFamily="50" charset="-128"/>
            </a:rPr>
            <a:t>153.2</a:t>
          </a:r>
          <a:r>
            <a:rPr kumimoji="1" lang="ja-JP" altLang="en-US" sz="1100">
              <a:latin typeface="ＭＳ Ｐゴシック" panose="020B0600070205080204" pitchFamily="50" charset="-128"/>
              <a:ea typeface="ＭＳ Ｐゴシック" panose="020B0600070205080204" pitchFamily="50" charset="-128"/>
            </a:rPr>
            <a:t>ポイントの増となった。</a:t>
          </a:r>
        </a:p>
        <a:p>
          <a:r>
            <a:rPr kumimoji="1" lang="ja-JP" altLang="en-US" sz="1100">
              <a:latin typeface="ＭＳ Ｐゴシック" panose="020B0600070205080204" pitchFamily="50" charset="-128"/>
              <a:ea typeface="ＭＳ Ｐゴシック" panose="020B0600070205080204" pitchFamily="50" charset="-128"/>
            </a:rPr>
            <a:t>市債残高の増加及び基金残高の減少により、今後数年間は債務償還比率の増加が見込まれるため、大型事業終了後は計画的に基金への積立てを行うなど、健全な財政基盤の構築に努める必要がある。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632CB3BC-E0CC-427C-A44B-725CEF6E2072}"/>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2F48C4B9-557E-4AB6-821F-182D72A9F39F}"/>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25FB49E-A4BA-4713-AF35-F5AF579809B8}"/>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E9CC75B2-9473-4AFD-9303-713653410C1A}"/>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64634756-4B8A-4410-8CD3-FA14F80DE993}"/>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40D8FDD4-41C5-405B-AB86-650DF4120BE6}"/>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D391665D-8F3F-4EA6-AB87-60A708FB5927}"/>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DD257FAC-4C79-44A6-A23E-115964DC1D5F}"/>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691052EE-54D4-490C-8216-5F3F69920FC4}"/>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CA6040C2-7651-4A4E-9C45-2416FBEF8FF8}"/>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54060702-F5EF-4F82-A655-34DF6064234F}"/>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CD1EC6DA-5DD5-466E-A206-3024CFE1C1C1}"/>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53D4F141-C262-4AD8-92FF-47FB1970E18D}"/>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644D8BB-A566-4B60-BA61-D97480DE3898}"/>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CFFA67CD-1E68-4ABA-9A41-511B88AB3D4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124644</xdr:rowOff>
    </xdr:to>
    <xdr:cxnSp macro="">
      <xdr:nvCxnSpPr>
        <xdr:cNvPr id="133" name="直線コネクタ 132">
          <a:extLst>
            <a:ext uri="{FF2B5EF4-FFF2-40B4-BE49-F238E27FC236}">
              <a16:creationId xmlns:a16="http://schemas.microsoft.com/office/drawing/2014/main" id="{498A7BB2-C506-46E3-A91B-5759A301D77A}"/>
            </a:ext>
          </a:extLst>
        </xdr:cNvPr>
        <xdr:cNvCxnSpPr/>
      </xdr:nvCxnSpPr>
      <xdr:spPr>
        <a:xfrm flipV="1">
          <a:off x="13027660" y="5211868"/>
          <a:ext cx="1269" cy="1214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128471</xdr:rowOff>
    </xdr:from>
    <xdr:ext cx="560923" cy="259045"/>
    <xdr:sp macro="" textlink="">
      <xdr:nvSpPr>
        <xdr:cNvPr id="134" name="債務償還比率最小値テキスト">
          <a:extLst>
            <a:ext uri="{FF2B5EF4-FFF2-40B4-BE49-F238E27FC236}">
              <a16:creationId xmlns:a16="http://schemas.microsoft.com/office/drawing/2014/main" id="{DD5EBDAE-9F63-48A3-B14A-D714BD74D058}"/>
            </a:ext>
          </a:extLst>
        </xdr:cNvPr>
        <xdr:cNvSpPr txBox="1"/>
      </xdr:nvSpPr>
      <xdr:spPr>
        <a:xfrm>
          <a:off x="13080365" y="64302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124644</xdr:rowOff>
    </xdr:from>
    <xdr:to>
      <xdr:col>76</xdr:col>
      <xdr:colOff>111125</xdr:colOff>
      <xdr:row>33</xdr:row>
      <xdr:rowOff>124644</xdr:rowOff>
    </xdr:to>
    <xdr:cxnSp macro="">
      <xdr:nvCxnSpPr>
        <xdr:cNvPr id="135" name="直線コネクタ 134">
          <a:extLst>
            <a:ext uri="{FF2B5EF4-FFF2-40B4-BE49-F238E27FC236}">
              <a16:creationId xmlns:a16="http://schemas.microsoft.com/office/drawing/2014/main" id="{3ACE3A49-5F0A-4C5F-A962-491038782792}"/>
            </a:ext>
          </a:extLst>
        </xdr:cNvPr>
        <xdr:cNvCxnSpPr/>
      </xdr:nvCxnSpPr>
      <xdr:spPr>
        <a:xfrm>
          <a:off x="12963525" y="64263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FE68CB35-75D5-488B-9CFD-0DDD8E817E4F}"/>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1F245039-EA5A-4BF7-8607-BA982E64AB12}"/>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44213</xdr:rowOff>
    </xdr:from>
    <xdr:ext cx="469744" cy="259045"/>
    <xdr:sp macro="" textlink="">
      <xdr:nvSpPr>
        <xdr:cNvPr id="138" name="債務償還比率平均値テキスト">
          <a:extLst>
            <a:ext uri="{FF2B5EF4-FFF2-40B4-BE49-F238E27FC236}">
              <a16:creationId xmlns:a16="http://schemas.microsoft.com/office/drawing/2014/main" id="{60B4A0C2-0C06-42D3-906B-B14DC5988979}"/>
            </a:ext>
          </a:extLst>
        </xdr:cNvPr>
        <xdr:cNvSpPr txBox="1"/>
      </xdr:nvSpPr>
      <xdr:spPr>
        <a:xfrm>
          <a:off x="13080365" y="5675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21336</xdr:rowOff>
    </xdr:from>
    <xdr:to>
      <xdr:col>76</xdr:col>
      <xdr:colOff>73025</xdr:colOff>
      <xdr:row>30</xdr:row>
      <xdr:rowOff>122936</xdr:rowOff>
    </xdr:to>
    <xdr:sp macro="" textlink="">
      <xdr:nvSpPr>
        <xdr:cNvPr id="139" name="フローチャート: 判断 138">
          <a:extLst>
            <a:ext uri="{FF2B5EF4-FFF2-40B4-BE49-F238E27FC236}">
              <a16:creationId xmlns:a16="http://schemas.microsoft.com/office/drawing/2014/main" id="{5B988B75-6EC6-4380-AFFA-AFE17E126E91}"/>
            </a:ext>
          </a:extLst>
        </xdr:cNvPr>
        <xdr:cNvSpPr/>
      </xdr:nvSpPr>
      <xdr:spPr>
        <a:xfrm>
          <a:off x="13001625" y="58201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133653</xdr:rowOff>
    </xdr:from>
    <xdr:to>
      <xdr:col>72</xdr:col>
      <xdr:colOff>123825</xdr:colOff>
      <xdr:row>30</xdr:row>
      <xdr:rowOff>63803</xdr:rowOff>
    </xdr:to>
    <xdr:sp macro="" textlink="">
      <xdr:nvSpPr>
        <xdr:cNvPr id="140" name="フローチャート: 判断 139">
          <a:extLst>
            <a:ext uri="{FF2B5EF4-FFF2-40B4-BE49-F238E27FC236}">
              <a16:creationId xmlns:a16="http://schemas.microsoft.com/office/drawing/2014/main" id="{68E8CEEC-F028-406F-92FA-5EF8D5CC99A4}"/>
            </a:ext>
          </a:extLst>
        </xdr:cNvPr>
        <xdr:cNvSpPr/>
      </xdr:nvSpPr>
      <xdr:spPr>
        <a:xfrm>
          <a:off x="12359005" y="57648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138762</xdr:rowOff>
    </xdr:from>
    <xdr:to>
      <xdr:col>68</xdr:col>
      <xdr:colOff>123825</xdr:colOff>
      <xdr:row>31</xdr:row>
      <xdr:rowOff>68912</xdr:rowOff>
    </xdr:to>
    <xdr:sp macro="" textlink="">
      <xdr:nvSpPr>
        <xdr:cNvPr id="141" name="フローチャート: 判断 140">
          <a:extLst>
            <a:ext uri="{FF2B5EF4-FFF2-40B4-BE49-F238E27FC236}">
              <a16:creationId xmlns:a16="http://schemas.microsoft.com/office/drawing/2014/main" id="{5DFC0474-84E6-42B9-BFAF-AAE1C63DD271}"/>
            </a:ext>
          </a:extLst>
        </xdr:cNvPr>
        <xdr:cNvSpPr/>
      </xdr:nvSpPr>
      <xdr:spPr>
        <a:xfrm>
          <a:off x="11688445" y="59375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28123</xdr:rowOff>
    </xdr:from>
    <xdr:to>
      <xdr:col>64</xdr:col>
      <xdr:colOff>123825</xdr:colOff>
      <xdr:row>31</xdr:row>
      <xdr:rowOff>129723</xdr:rowOff>
    </xdr:to>
    <xdr:sp macro="" textlink="">
      <xdr:nvSpPr>
        <xdr:cNvPr id="142" name="フローチャート: 判断 141">
          <a:extLst>
            <a:ext uri="{FF2B5EF4-FFF2-40B4-BE49-F238E27FC236}">
              <a16:creationId xmlns:a16="http://schemas.microsoft.com/office/drawing/2014/main" id="{24FF781B-4A9A-4E70-BB2E-40DDAAE76A55}"/>
            </a:ext>
          </a:extLst>
        </xdr:cNvPr>
        <xdr:cNvSpPr/>
      </xdr:nvSpPr>
      <xdr:spPr>
        <a:xfrm>
          <a:off x="11017885" y="599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2815</xdr:rowOff>
    </xdr:from>
    <xdr:to>
      <xdr:col>60</xdr:col>
      <xdr:colOff>123825</xdr:colOff>
      <xdr:row>31</xdr:row>
      <xdr:rowOff>104415</xdr:rowOff>
    </xdr:to>
    <xdr:sp macro="" textlink="">
      <xdr:nvSpPr>
        <xdr:cNvPr id="143" name="フローチャート: 判断 142">
          <a:extLst>
            <a:ext uri="{FF2B5EF4-FFF2-40B4-BE49-F238E27FC236}">
              <a16:creationId xmlns:a16="http://schemas.microsoft.com/office/drawing/2014/main" id="{7DED5D72-E782-4280-9C3F-0BE45DA8E0CC}"/>
            </a:ext>
          </a:extLst>
        </xdr:cNvPr>
        <xdr:cNvSpPr/>
      </xdr:nvSpPr>
      <xdr:spPr>
        <a:xfrm>
          <a:off x="10347325" y="596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C95AA1D-ABB2-4B25-9AFB-A1683946080E}"/>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686C7AA-1563-46FE-B21E-7E26F6A5B904}"/>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DD1DF27-FADA-4F84-A053-653869AEAD0A}"/>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8872543-C254-4709-8758-0C254099A74B}"/>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E4D8D50-0D7E-492D-B1EE-4D92C8103787}"/>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140801</xdr:rowOff>
    </xdr:from>
    <xdr:to>
      <xdr:col>76</xdr:col>
      <xdr:colOff>73025</xdr:colOff>
      <xdr:row>31</xdr:row>
      <xdr:rowOff>70951</xdr:rowOff>
    </xdr:to>
    <xdr:sp macro="" textlink="">
      <xdr:nvSpPr>
        <xdr:cNvPr id="149" name="楕円 148">
          <a:extLst>
            <a:ext uri="{FF2B5EF4-FFF2-40B4-BE49-F238E27FC236}">
              <a16:creationId xmlns:a16="http://schemas.microsoft.com/office/drawing/2014/main" id="{AE8EA9AA-A696-4585-901E-7AE4EC9C1EC7}"/>
            </a:ext>
          </a:extLst>
        </xdr:cNvPr>
        <xdr:cNvSpPr/>
      </xdr:nvSpPr>
      <xdr:spPr>
        <a:xfrm>
          <a:off x="13001625" y="59396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119228</xdr:rowOff>
    </xdr:from>
    <xdr:ext cx="469744" cy="259045"/>
    <xdr:sp macro="" textlink="">
      <xdr:nvSpPr>
        <xdr:cNvPr id="150" name="債務償還比率該当値テキスト">
          <a:extLst>
            <a:ext uri="{FF2B5EF4-FFF2-40B4-BE49-F238E27FC236}">
              <a16:creationId xmlns:a16="http://schemas.microsoft.com/office/drawing/2014/main" id="{4477C023-7626-46F5-8981-318CB7332017}"/>
            </a:ext>
          </a:extLst>
        </xdr:cNvPr>
        <xdr:cNvSpPr txBox="1"/>
      </xdr:nvSpPr>
      <xdr:spPr>
        <a:xfrm>
          <a:off x="13080365" y="591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128496</xdr:rowOff>
    </xdr:from>
    <xdr:to>
      <xdr:col>72</xdr:col>
      <xdr:colOff>123825</xdr:colOff>
      <xdr:row>30</xdr:row>
      <xdr:rowOff>58646</xdr:rowOff>
    </xdr:to>
    <xdr:sp macro="" textlink="">
      <xdr:nvSpPr>
        <xdr:cNvPr id="151" name="楕円 150">
          <a:extLst>
            <a:ext uri="{FF2B5EF4-FFF2-40B4-BE49-F238E27FC236}">
              <a16:creationId xmlns:a16="http://schemas.microsoft.com/office/drawing/2014/main" id="{EFE56288-8F6C-4D34-AAEB-DA3B65DA6E7C}"/>
            </a:ext>
          </a:extLst>
        </xdr:cNvPr>
        <xdr:cNvSpPr/>
      </xdr:nvSpPr>
      <xdr:spPr>
        <a:xfrm>
          <a:off x="12359005" y="5759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7846</xdr:rowOff>
    </xdr:from>
    <xdr:to>
      <xdr:col>76</xdr:col>
      <xdr:colOff>22225</xdr:colOff>
      <xdr:row>31</xdr:row>
      <xdr:rowOff>20151</xdr:rowOff>
    </xdr:to>
    <xdr:cxnSp macro="">
      <xdr:nvCxnSpPr>
        <xdr:cNvPr id="152" name="直線コネクタ 151">
          <a:extLst>
            <a:ext uri="{FF2B5EF4-FFF2-40B4-BE49-F238E27FC236}">
              <a16:creationId xmlns:a16="http://schemas.microsoft.com/office/drawing/2014/main" id="{936760D4-E83A-43B0-B18D-704B25C09C01}"/>
            </a:ext>
          </a:extLst>
        </xdr:cNvPr>
        <xdr:cNvCxnSpPr/>
      </xdr:nvCxnSpPr>
      <xdr:spPr>
        <a:xfrm>
          <a:off x="12409805" y="5806666"/>
          <a:ext cx="619760" cy="17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2505</xdr:rowOff>
    </xdr:from>
    <xdr:to>
      <xdr:col>68</xdr:col>
      <xdr:colOff>123825</xdr:colOff>
      <xdr:row>30</xdr:row>
      <xdr:rowOff>104105</xdr:rowOff>
    </xdr:to>
    <xdr:sp macro="" textlink="">
      <xdr:nvSpPr>
        <xdr:cNvPr id="153" name="楕円 152">
          <a:extLst>
            <a:ext uri="{FF2B5EF4-FFF2-40B4-BE49-F238E27FC236}">
              <a16:creationId xmlns:a16="http://schemas.microsoft.com/office/drawing/2014/main" id="{42580A25-C31B-4C31-A97C-016A1139BFDF}"/>
            </a:ext>
          </a:extLst>
        </xdr:cNvPr>
        <xdr:cNvSpPr/>
      </xdr:nvSpPr>
      <xdr:spPr>
        <a:xfrm>
          <a:off x="11688445" y="580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7846</xdr:rowOff>
    </xdr:from>
    <xdr:to>
      <xdr:col>72</xdr:col>
      <xdr:colOff>73025</xdr:colOff>
      <xdr:row>30</xdr:row>
      <xdr:rowOff>53305</xdr:rowOff>
    </xdr:to>
    <xdr:cxnSp macro="">
      <xdr:nvCxnSpPr>
        <xdr:cNvPr id="154" name="直線コネクタ 153">
          <a:extLst>
            <a:ext uri="{FF2B5EF4-FFF2-40B4-BE49-F238E27FC236}">
              <a16:creationId xmlns:a16="http://schemas.microsoft.com/office/drawing/2014/main" id="{47570D8B-6E3C-4E91-B76F-C5FF408629D8}"/>
            </a:ext>
          </a:extLst>
        </xdr:cNvPr>
        <xdr:cNvCxnSpPr/>
      </xdr:nvCxnSpPr>
      <xdr:spPr>
        <a:xfrm flipV="1">
          <a:off x="11739245" y="5806666"/>
          <a:ext cx="670560" cy="4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152724</xdr:rowOff>
    </xdr:from>
    <xdr:to>
      <xdr:col>64</xdr:col>
      <xdr:colOff>123825</xdr:colOff>
      <xdr:row>30</xdr:row>
      <xdr:rowOff>82874</xdr:rowOff>
    </xdr:to>
    <xdr:sp macro="" textlink="">
      <xdr:nvSpPr>
        <xdr:cNvPr id="155" name="楕円 154">
          <a:extLst>
            <a:ext uri="{FF2B5EF4-FFF2-40B4-BE49-F238E27FC236}">
              <a16:creationId xmlns:a16="http://schemas.microsoft.com/office/drawing/2014/main" id="{BFBCABAC-1435-4565-BA74-4FC0792CCBD4}"/>
            </a:ext>
          </a:extLst>
        </xdr:cNvPr>
        <xdr:cNvSpPr/>
      </xdr:nvSpPr>
      <xdr:spPr>
        <a:xfrm>
          <a:off x="11017885" y="57839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32074</xdr:rowOff>
    </xdr:from>
    <xdr:to>
      <xdr:col>68</xdr:col>
      <xdr:colOff>73025</xdr:colOff>
      <xdr:row>30</xdr:row>
      <xdr:rowOff>53305</xdr:rowOff>
    </xdr:to>
    <xdr:cxnSp macro="">
      <xdr:nvCxnSpPr>
        <xdr:cNvPr id="156" name="直線コネクタ 155">
          <a:extLst>
            <a:ext uri="{FF2B5EF4-FFF2-40B4-BE49-F238E27FC236}">
              <a16:creationId xmlns:a16="http://schemas.microsoft.com/office/drawing/2014/main" id="{4437BC01-222E-442B-865F-E4BC86775849}"/>
            </a:ext>
          </a:extLst>
        </xdr:cNvPr>
        <xdr:cNvCxnSpPr/>
      </xdr:nvCxnSpPr>
      <xdr:spPr>
        <a:xfrm>
          <a:off x="11068685" y="5830894"/>
          <a:ext cx="670560" cy="2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77279</xdr:rowOff>
    </xdr:from>
    <xdr:to>
      <xdr:col>60</xdr:col>
      <xdr:colOff>123825</xdr:colOff>
      <xdr:row>30</xdr:row>
      <xdr:rowOff>7429</xdr:rowOff>
    </xdr:to>
    <xdr:sp macro="" textlink="">
      <xdr:nvSpPr>
        <xdr:cNvPr id="157" name="楕円 156">
          <a:extLst>
            <a:ext uri="{FF2B5EF4-FFF2-40B4-BE49-F238E27FC236}">
              <a16:creationId xmlns:a16="http://schemas.microsoft.com/office/drawing/2014/main" id="{B6170424-6E64-4E94-868E-A4E50E508D6F}"/>
            </a:ext>
          </a:extLst>
        </xdr:cNvPr>
        <xdr:cNvSpPr/>
      </xdr:nvSpPr>
      <xdr:spPr>
        <a:xfrm>
          <a:off x="10347325" y="57084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128079</xdr:rowOff>
    </xdr:from>
    <xdr:to>
      <xdr:col>64</xdr:col>
      <xdr:colOff>73025</xdr:colOff>
      <xdr:row>30</xdr:row>
      <xdr:rowOff>32074</xdr:rowOff>
    </xdr:to>
    <xdr:cxnSp macro="">
      <xdr:nvCxnSpPr>
        <xdr:cNvPr id="158" name="直線コネクタ 157">
          <a:extLst>
            <a:ext uri="{FF2B5EF4-FFF2-40B4-BE49-F238E27FC236}">
              <a16:creationId xmlns:a16="http://schemas.microsoft.com/office/drawing/2014/main" id="{9A649725-E811-4637-9D48-2CBA5254D1C7}"/>
            </a:ext>
          </a:extLst>
        </xdr:cNvPr>
        <xdr:cNvCxnSpPr/>
      </xdr:nvCxnSpPr>
      <xdr:spPr>
        <a:xfrm>
          <a:off x="10398125" y="5759259"/>
          <a:ext cx="670560" cy="7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54930</xdr:rowOff>
    </xdr:from>
    <xdr:ext cx="469744" cy="259045"/>
    <xdr:sp macro="" textlink="">
      <xdr:nvSpPr>
        <xdr:cNvPr id="159" name="n_1aveValue債務償還比率">
          <a:extLst>
            <a:ext uri="{FF2B5EF4-FFF2-40B4-BE49-F238E27FC236}">
              <a16:creationId xmlns:a16="http://schemas.microsoft.com/office/drawing/2014/main" id="{BFD8D102-764E-4103-AFF1-1C058E5F96FB}"/>
            </a:ext>
          </a:extLst>
        </xdr:cNvPr>
        <xdr:cNvSpPr txBox="1"/>
      </xdr:nvSpPr>
      <xdr:spPr>
        <a:xfrm>
          <a:off x="12185092" y="585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60039</xdr:rowOff>
    </xdr:from>
    <xdr:ext cx="469744" cy="259045"/>
    <xdr:sp macro="" textlink="">
      <xdr:nvSpPr>
        <xdr:cNvPr id="160" name="n_2aveValue債務償還比率">
          <a:extLst>
            <a:ext uri="{FF2B5EF4-FFF2-40B4-BE49-F238E27FC236}">
              <a16:creationId xmlns:a16="http://schemas.microsoft.com/office/drawing/2014/main" id="{683CC44D-0137-43EF-BA9B-C27CABB1BD47}"/>
            </a:ext>
          </a:extLst>
        </xdr:cNvPr>
        <xdr:cNvSpPr txBox="1"/>
      </xdr:nvSpPr>
      <xdr:spPr>
        <a:xfrm>
          <a:off x="11527232" y="602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120850</xdr:rowOff>
    </xdr:from>
    <xdr:ext cx="469744" cy="259045"/>
    <xdr:sp macro="" textlink="">
      <xdr:nvSpPr>
        <xdr:cNvPr id="161" name="n_3aveValue債務償還比率">
          <a:extLst>
            <a:ext uri="{FF2B5EF4-FFF2-40B4-BE49-F238E27FC236}">
              <a16:creationId xmlns:a16="http://schemas.microsoft.com/office/drawing/2014/main" id="{9A535BB3-410B-4E87-B849-207BD5F4A682}"/>
            </a:ext>
          </a:extLst>
        </xdr:cNvPr>
        <xdr:cNvSpPr txBox="1"/>
      </xdr:nvSpPr>
      <xdr:spPr>
        <a:xfrm>
          <a:off x="10856672" y="608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95542</xdr:rowOff>
    </xdr:from>
    <xdr:ext cx="469744" cy="259045"/>
    <xdr:sp macro="" textlink="">
      <xdr:nvSpPr>
        <xdr:cNvPr id="162" name="n_4aveValue債務償還比率">
          <a:extLst>
            <a:ext uri="{FF2B5EF4-FFF2-40B4-BE49-F238E27FC236}">
              <a16:creationId xmlns:a16="http://schemas.microsoft.com/office/drawing/2014/main" id="{3C23DAF0-D981-4226-9DF1-E53871659083}"/>
            </a:ext>
          </a:extLst>
        </xdr:cNvPr>
        <xdr:cNvSpPr txBox="1"/>
      </xdr:nvSpPr>
      <xdr:spPr>
        <a:xfrm>
          <a:off x="10186112" y="606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75173</xdr:rowOff>
    </xdr:from>
    <xdr:ext cx="469744" cy="259045"/>
    <xdr:sp macro="" textlink="">
      <xdr:nvSpPr>
        <xdr:cNvPr id="163" name="n_1mainValue債務償還比率">
          <a:extLst>
            <a:ext uri="{FF2B5EF4-FFF2-40B4-BE49-F238E27FC236}">
              <a16:creationId xmlns:a16="http://schemas.microsoft.com/office/drawing/2014/main" id="{F8ED43B6-BFFE-45AF-93D0-3D7E16BED5FC}"/>
            </a:ext>
          </a:extLst>
        </xdr:cNvPr>
        <xdr:cNvSpPr txBox="1"/>
      </xdr:nvSpPr>
      <xdr:spPr>
        <a:xfrm>
          <a:off x="12185092" y="553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120632</xdr:rowOff>
    </xdr:from>
    <xdr:ext cx="469744" cy="259045"/>
    <xdr:sp macro="" textlink="">
      <xdr:nvSpPr>
        <xdr:cNvPr id="164" name="n_2mainValue債務償還比率">
          <a:extLst>
            <a:ext uri="{FF2B5EF4-FFF2-40B4-BE49-F238E27FC236}">
              <a16:creationId xmlns:a16="http://schemas.microsoft.com/office/drawing/2014/main" id="{49FC5032-E565-48E6-A977-2BD8BB80C1E3}"/>
            </a:ext>
          </a:extLst>
        </xdr:cNvPr>
        <xdr:cNvSpPr txBox="1"/>
      </xdr:nvSpPr>
      <xdr:spPr>
        <a:xfrm>
          <a:off x="11527232" y="558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99401</xdr:rowOff>
    </xdr:from>
    <xdr:ext cx="469744" cy="259045"/>
    <xdr:sp macro="" textlink="">
      <xdr:nvSpPr>
        <xdr:cNvPr id="165" name="n_3mainValue債務償還比率">
          <a:extLst>
            <a:ext uri="{FF2B5EF4-FFF2-40B4-BE49-F238E27FC236}">
              <a16:creationId xmlns:a16="http://schemas.microsoft.com/office/drawing/2014/main" id="{4CA577A1-9A34-4618-8366-A84EE30DC01D}"/>
            </a:ext>
          </a:extLst>
        </xdr:cNvPr>
        <xdr:cNvSpPr txBox="1"/>
      </xdr:nvSpPr>
      <xdr:spPr>
        <a:xfrm>
          <a:off x="10856672" y="556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23956</xdr:rowOff>
    </xdr:from>
    <xdr:ext cx="469744" cy="259045"/>
    <xdr:sp macro="" textlink="">
      <xdr:nvSpPr>
        <xdr:cNvPr id="166" name="n_4mainValue債務償還比率">
          <a:extLst>
            <a:ext uri="{FF2B5EF4-FFF2-40B4-BE49-F238E27FC236}">
              <a16:creationId xmlns:a16="http://schemas.microsoft.com/office/drawing/2014/main" id="{CFDD9AF4-AA22-4C57-98AE-0835358A1696}"/>
            </a:ext>
          </a:extLst>
        </xdr:cNvPr>
        <xdr:cNvSpPr txBox="1"/>
      </xdr:nvSpPr>
      <xdr:spPr>
        <a:xfrm>
          <a:off x="10186112" y="548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8068F5FA-9130-4B1F-8FC3-E624534E8BC4}"/>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8CB63554-EDC8-4C69-95F7-4AC90D8D2D3F}"/>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C7BD9094-616F-4B7C-8D20-AA6A974851C7}"/>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55253DED-A2CE-47EC-B90A-DE0E7234ED9A}"/>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4A4BB97E-CDD6-4A49-B5C3-15833EAF7D1C}"/>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3C44D914-BE73-4A5A-A8F0-AF4DB380E8A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0ACC86F-B964-49D5-B942-EC6134FF1F4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B38F3A5-5750-480B-9A85-2AF983FF1BB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C11094E-CE9F-46B2-9148-EA3AF5E392D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8C6B326-D7DB-4F7C-B8FB-FC44AA1CFB1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CE422EF-F49F-494C-9C8C-2B50EA9E5D2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8A3442A-737E-41EF-AA1F-2A8EB957515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4FE0361-CA03-4048-A8A4-537469E6393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ECB39AF-41B2-4BCF-9BB8-3155BCE9B17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6ABACCA-7694-44AD-8D0A-9DF9934CC0A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39E2A77-A494-4855-AEEB-85B6301C596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30,682
30,365
39.93
18,451,964
17,584,785
837,050
8,062,822
12,383,505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72FE520-0246-42A5-A029-453697B3624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B4429AC-6BB7-43F1-9434-28DD9F3457D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60886D6-38DA-4FC2-8929-930FBA251CA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261C5B9-6667-4084-B0E9-69207CE402E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60F4C2E-9D50-4B0E-BF40-CC61D7F1EC0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19F6B03-4040-403C-A92E-EEFCB22831B9}"/>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827256B-6DC8-497A-8CFD-B17322EE293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EFACE7F-3F96-4B4F-865F-B6D9E2B4EE9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EA5AE1A-66C6-4C24-84C0-FF5ED83C2C3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BE0CB1B-2FC3-4455-B925-DA947114AC3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4E8D257-F35C-4511-9F6F-41E3CED5902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E3B09C0-35A5-4F3C-BD64-02C64C0696C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5DC5B6D-5E59-4ED2-AA2E-83A3BD42282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4B2935B-5DF0-42FF-AE51-506E8CB73F1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DB5776B-37FA-4AC1-BC29-8597EEB3951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753E6A3-1A8A-4C7C-9C34-1669CD2453A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28C8010-04BE-465D-B8FB-6B5824C4384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417798D-4F7F-40B1-863B-75DB00E1763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F4788FF-DC86-4D1E-B3E0-DAF26154C3AB}"/>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13D4564-4899-45D9-A074-FDA97D438C7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0959FED-C6CB-4113-8AC6-9663F744A92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F054D33-4191-48ED-9ED8-430BB3A4F3A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1C2DC8F-F2A3-4572-A77E-0EFFEE562AF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86E254-A88B-4DCD-A3D6-3A6A17DD3FD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452DCF9-5EDA-42E4-A171-463D095D3C5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C8E51B8-8E18-4DDE-B06C-475BD5A963B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F54A8F8-7ED2-485B-B8F6-5BB2C74C689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8E4D88C-FA9F-4687-9B54-78806992EED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6D60ADC-936F-4CCE-B599-5FCF9525A3D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1141988-5A8D-41D2-8D65-0327B7E38B2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E0A1C16-1773-42DA-8F83-54A66D1E8EC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B6790D3-34B4-4E44-9E93-9E628384FC7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817ED6C-6FCE-482B-8705-017A7F91DE78}"/>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7AACB43-BA5E-4560-BDE4-411F4BF75E9C}"/>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8FFA3C1-8FB0-44F5-A420-D2EFADDC529F}"/>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1EB9BFF-D636-49F1-B917-94A7C5C22CD7}"/>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9A2FA31-FEFD-4EF4-8A13-C71E35BFE62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DBE3DD8-9CC6-4E50-B9D5-8849C4A4049C}"/>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7588C47-C035-4700-AABA-94CF50DC66F1}"/>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41A8A96-E711-4C50-BC55-C3904E589B03}"/>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61793F4-2DE9-4187-B806-954D782DB54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8535CD7-AC8E-4927-9A76-DC26D45FA00F}"/>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2C6B3A2-CB1C-4CB7-8307-619D77592A6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5488AE8-CB50-47F6-977B-BCD9E34A87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66DE158-544F-4492-B9DA-44B194551EF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142875</xdr:rowOff>
    </xdr:from>
    <xdr:to>
      <xdr:col>24</xdr:col>
      <xdr:colOff>62865</xdr:colOff>
      <xdr:row>42</xdr:row>
      <xdr:rowOff>5715</xdr:rowOff>
    </xdr:to>
    <xdr:cxnSp macro="">
      <xdr:nvCxnSpPr>
        <xdr:cNvPr id="57" name="直線コネクタ 56">
          <a:extLst>
            <a:ext uri="{FF2B5EF4-FFF2-40B4-BE49-F238E27FC236}">
              <a16:creationId xmlns:a16="http://schemas.microsoft.com/office/drawing/2014/main" id="{FAA2EDBC-C3B2-41E3-86AA-57DBBCCCCC95}"/>
            </a:ext>
          </a:extLst>
        </xdr:cNvPr>
        <xdr:cNvCxnSpPr/>
      </xdr:nvCxnSpPr>
      <xdr:spPr>
        <a:xfrm flipV="1">
          <a:off x="4086225" y="5842635"/>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a:extLst>
            <a:ext uri="{FF2B5EF4-FFF2-40B4-BE49-F238E27FC236}">
              <a16:creationId xmlns:a16="http://schemas.microsoft.com/office/drawing/2014/main" id="{3DD0FFB5-007F-4325-8134-E663FC1CE32F}"/>
            </a:ext>
          </a:extLst>
        </xdr:cNvPr>
        <xdr:cNvSpPr txBox="1"/>
      </xdr:nvSpPr>
      <xdr:spPr>
        <a:xfrm>
          <a:off x="4124960" y="70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a:extLst>
            <a:ext uri="{FF2B5EF4-FFF2-40B4-BE49-F238E27FC236}">
              <a16:creationId xmlns:a16="http://schemas.microsoft.com/office/drawing/2014/main" id="{DC3827C8-1117-4DF4-807C-375B49768199}"/>
            </a:ext>
          </a:extLst>
        </xdr:cNvPr>
        <xdr:cNvCxnSpPr/>
      </xdr:nvCxnSpPr>
      <xdr:spPr>
        <a:xfrm>
          <a:off x="4020820" y="7046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6EE17DC5-A116-4884-A6D3-631648F6024D}"/>
            </a:ext>
          </a:extLst>
        </xdr:cNvPr>
        <xdr:cNvSpPr txBox="1"/>
      </xdr:nvSpPr>
      <xdr:spPr>
        <a:xfrm>
          <a:off x="4124960" y="562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142875</xdr:rowOff>
    </xdr:from>
    <xdr:to>
      <xdr:col>24</xdr:col>
      <xdr:colOff>152400</xdr:colOff>
      <xdr:row>34</xdr:row>
      <xdr:rowOff>142875</xdr:rowOff>
    </xdr:to>
    <xdr:cxnSp macro="">
      <xdr:nvCxnSpPr>
        <xdr:cNvPr id="61" name="直線コネクタ 60">
          <a:extLst>
            <a:ext uri="{FF2B5EF4-FFF2-40B4-BE49-F238E27FC236}">
              <a16:creationId xmlns:a16="http://schemas.microsoft.com/office/drawing/2014/main" id="{B6ABF8AB-3317-4F3A-B5A6-970810A4590A}"/>
            </a:ext>
          </a:extLst>
        </xdr:cNvPr>
        <xdr:cNvCxnSpPr/>
      </xdr:nvCxnSpPr>
      <xdr:spPr>
        <a:xfrm>
          <a:off x="4020820" y="5842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27322</xdr:rowOff>
    </xdr:from>
    <xdr:ext cx="405111" cy="259045"/>
    <xdr:sp macro="" textlink="">
      <xdr:nvSpPr>
        <xdr:cNvPr id="62" name="【道路】&#10;有形固定資産減価償却率平均値テキスト">
          <a:extLst>
            <a:ext uri="{FF2B5EF4-FFF2-40B4-BE49-F238E27FC236}">
              <a16:creationId xmlns:a16="http://schemas.microsoft.com/office/drawing/2014/main" id="{4F7A6BF6-117C-41C8-BDF1-E2DB9C0BC09F}"/>
            </a:ext>
          </a:extLst>
        </xdr:cNvPr>
        <xdr:cNvSpPr txBox="1"/>
      </xdr:nvSpPr>
      <xdr:spPr>
        <a:xfrm>
          <a:off x="4124960" y="623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xdr:rowOff>
    </xdr:from>
    <xdr:to>
      <xdr:col>24</xdr:col>
      <xdr:colOff>114300</xdr:colOff>
      <xdr:row>38</xdr:row>
      <xdr:rowOff>106045</xdr:rowOff>
    </xdr:to>
    <xdr:sp macro="" textlink="">
      <xdr:nvSpPr>
        <xdr:cNvPr id="63" name="フローチャート: 判断 62">
          <a:extLst>
            <a:ext uri="{FF2B5EF4-FFF2-40B4-BE49-F238E27FC236}">
              <a16:creationId xmlns:a16="http://schemas.microsoft.com/office/drawing/2014/main" id="{61DC9780-303A-4AF6-98C8-61D56502F62E}"/>
            </a:ext>
          </a:extLst>
        </xdr:cNvPr>
        <xdr:cNvSpPr/>
      </xdr:nvSpPr>
      <xdr:spPr>
        <a:xfrm>
          <a:off x="403606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a:extLst>
            <a:ext uri="{FF2B5EF4-FFF2-40B4-BE49-F238E27FC236}">
              <a16:creationId xmlns:a16="http://schemas.microsoft.com/office/drawing/2014/main" id="{84C48295-09A5-47D9-B896-3D125B333083}"/>
            </a:ext>
          </a:extLst>
        </xdr:cNvPr>
        <xdr:cNvSpPr/>
      </xdr:nvSpPr>
      <xdr:spPr>
        <a:xfrm>
          <a:off x="3312160" y="63557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a:extLst>
            <a:ext uri="{FF2B5EF4-FFF2-40B4-BE49-F238E27FC236}">
              <a16:creationId xmlns:a16="http://schemas.microsoft.com/office/drawing/2014/main" id="{BB7A6EC3-C6B6-48B3-866B-BAD207EB149A}"/>
            </a:ext>
          </a:extLst>
        </xdr:cNvPr>
        <xdr:cNvSpPr/>
      </xdr:nvSpPr>
      <xdr:spPr>
        <a:xfrm>
          <a:off x="2514600" y="632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a:extLst>
            <a:ext uri="{FF2B5EF4-FFF2-40B4-BE49-F238E27FC236}">
              <a16:creationId xmlns:a16="http://schemas.microsoft.com/office/drawing/2014/main" id="{CA7749EA-3D02-41EE-B63D-41BD301B1A4C}"/>
            </a:ext>
          </a:extLst>
        </xdr:cNvPr>
        <xdr:cNvSpPr/>
      </xdr:nvSpPr>
      <xdr:spPr>
        <a:xfrm>
          <a:off x="17399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36830</xdr:rowOff>
    </xdr:from>
    <xdr:to>
      <xdr:col>6</xdr:col>
      <xdr:colOff>38100</xdr:colOff>
      <xdr:row>37</xdr:row>
      <xdr:rowOff>138430</xdr:rowOff>
    </xdr:to>
    <xdr:sp macro="" textlink="">
      <xdr:nvSpPr>
        <xdr:cNvPr id="67" name="フローチャート: 判断 66">
          <a:extLst>
            <a:ext uri="{FF2B5EF4-FFF2-40B4-BE49-F238E27FC236}">
              <a16:creationId xmlns:a16="http://schemas.microsoft.com/office/drawing/2014/main" id="{49C2F811-8804-4499-A13C-14CA21363EFE}"/>
            </a:ext>
          </a:extLst>
        </xdr:cNvPr>
        <xdr:cNvSpPr/>
      </xdr:nvSpPr>
      <xdr:spPr>
        <a:xfrm>
          <a:off x="965200" y="62395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571DAD7-CFDE-4F7A-9783-5D41D6D1EB8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7CCA7EC-B509-4CA6-9BBE-657704536B1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EED5D35-467B-4CD6-9077-216D24FA156F}"/>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4985A6B-B547-4720-9CB7-807FDEA6295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982D628-C865-40FA-B6CA-C1FCF49132E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126365</xdr:rowOff>
    </xdr:from>
    <xdr:to>
      <xdr:col>24</xdr:col>
      <xdr:colOff>114300</xdr:colOff>
      <xdr:row>42</xdr:row>
      <xdr:rowOff>56515</xdr:rowOff>
    </xdr:to>
    <xdr:sp macro="" textlink="">
      <xdr:nvSpPr>
        <xdr:cNvPr id="73" name="楕円 72">
          <a:extLst>
            <a:ext uri="{FF2B5EF4-FFF2-40B4-BE49-F238E27FC236}">
              <a16:creationId xmlns:a16="http://schemas.microsoft.com/office/drawing/2014/main" id="{889D9968-72BA-4553-8326-8449B17CD2F8}"/>
            </a:ext>
          </a:extLst>
        </xdr:cNvPr>
        <xdr:cNvSpPr/>
      </xdr:nvSpPr>
      <xdr:spPr>
        <a:xfrm>
          <a:off x="4036060" y="6999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41292</xdr:rowOff>
    </xdr:from>
    <xdr:ext cx="405111" cy="259045"/>
    <xdr:sp macro="" textlink="">
      <xdr:nvSpPr>
        <xdr:cNvPr id="74" name="【道路】&#10;有形固定資産減価償却率該当値テキスト">
          <a:extLst>
            <a:ext uri="{FF2B5EF4-FFF2-40B4-BE49-F238E27FC236}">
              <a16:creationId xmlns:a16="http://schemas.microsoft.com/office/drawing/2014/main" id="{9BCE175C-933E-4B2B-A36E-CB003D84F0A8}"/>
            </a:ext>
          </a:extLst>
        </xdr:cNvPr>
        <xdr:cNvSpPr txBox="1"/>
      </xdr:nvSpPr>
      <xdr:spPr>
        <a:xfrm>
          <a:off x="4124960" y="691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126365</xdr:rowOff>
    </xdr:from>
    <xdr:to>
      <xdr:col>20</xdr:col>
      <xdr:colOff>38100</xdr:colOff>
      <xdr:row>42</xdr:row>
      <xdr:rowOff>56515</xdr:rowOff>
    </xdr:to>
    <xdr:sp macro="" textlink="">
      <xdr:nvSpPr>
        <xdr:cNvPr id="75" name="楕円 74">
          <a:extLst>
            <a:ext uri="{FF2B5EF4-FFF2-40B4-BE49-F238E27FC236}">
              <a16:creationId xmlns:a16="http://schemas.microsoft.com/office/drawing/2014/main" id="{776FF86F-96E4-463C-A5FA-92C39E25398C}"/>
            </a:ext>
          </a:extLst>
        </xdr:cNvPr>
        <xdr:cNvSpPr/>
      </xdr:nvSpPr>
      <xdr:spPr>
        <a:xfrm>
          <a:off x="3312160" y="6999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5715</xdr:rowOff>
    </xdr:from>
    <xdr:to>
      <xdr:col>24</xdr:col>
      <xdr:colOff>63500</xdr:colOff>
      <xdr:row>42</xdr:row>
      <xdr:rowOff>5715</xdr:rowOff>
    </xdr:to>
    <xdr:cxnSp macro="">
      <xdr:nvCxnSpPr>
        <xdr:cNvPr id="76" name="直線コネクタ 75">
          <a:extLst>
            <a:ext uri="{FF2B5EF4-FFF2-40B4-BE49-F238E27FC236}">
              <a16:creationId xmlns:a16="http://schemas.microsoft.com/office/drawing/2014/main" id="{D1818A20-DBB5-4577-94C4-A90C2A9ED019}"/>
            </a:ext>
          </a:extLst>
        </xdr:cNvPr>
        <xdr:cNvCxnSpPr/>
      </xdr:nvCxnSpPr>
      <xdr:spPr>
        <a:xfrm>
          <a:off x="3355340" y="704659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124460</xdr:rowOff>
    </xdr:from>
    <xdr:to>
      <xdr:col>15</xdr:col>
      <xdr:colOff>101600</xdr:colOff>
      <xdr:row>42</xdr:row>
      <xdr:rowOff>54610</xdr:rowOff>
    </xdr:to>
    <xdr:sp macro="" textlink="">
      <xdr:nvSpPr>
        <xdr:cNvPr id="77" name="楕円 76">
          <a:extLst>
            <a:ext uri="{FF2B5EF4-FFF2-40B4-BE49-F238E27FC236}">
              <a16:creationId xmlns:a16="http://schemas.microsoft.com/office/drawing/2014/main" id="{56D178C9-E79C-446B-BC48-42029364F062}"/>
            </a:ext>
          </a:extLst>
        </xdr:cNvPr>
        <xdr:cNvSpPr/>
      </xdr:nvSpPr>
      <xdr:spPr>
        <a:xfrm>
          <a:off x="2514600" y="6997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3810</xdr:rowOff>
    </xdr:from>
    <xdr:to>
      <xdr:col>19</xdr:col>
      <xdr:colOff>177800</xdr:colOff>
      <xdr:row>42</xdr:row>
      <xdr:rowOff>5715</xdr:rowOff>
    </xdr:to>
    <xdr:cxnSp macro="">
      <xdr:nvCxnSpPr>
        <xdr:cNvPr id="78" name="直線コネクタ 77">
          <a:extLst>
            <a:ext uri="{FF2B5EF4-FFF2-40B4-BE49-F238E27FC236}">
              <a16:creationId xmlns:a16="http://schemas.microsoft.com/office/drawing/2014/main" id="{19F1E2E0-A99E-4066-8808-4D46E1E5FAB6}"/>
            </a:ext>
          </a:extLst>
        </xdr:cNvPr>
        <xdr:cNvCxnSpPr/>
      </xdr:nvCxnSpPr>
      <xdr:spPr>
        <a:xfrm>
          <a:off x="2565400" y="704469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128270</xdr:rowOff>
    </xdr:from>
    <xdr:to>
      <xdr:col>10</xdr:col>
      <xdr:colOff>165100</xdr:colOff>
      <xdr:row>42</xdr:row>
      <xdr:rowOff>58420</xdr:rowOff>
    </xdr:to>
    <xdr:sp macro="" textlink="">
      <xdr:nvSpPr>
        <xdr:cNvPr id="79" name="楕円 78">
          <a:extLst>
            <a:ext uri="{FF2B5EF4-FFF2-40B4-BE49-F238E27FC236}">
              <a16:creationId xmlns:a16="http://schemas.microsoft.com/office/drawing/2014/main" id="{6DC76236-D097-4EA4-88E7-22C65A0A810A}"/>
            </a:ext>
          </a:extLst>
        </xdr:cNvPr>
        <xdr:cNvSpPr/>
      </xdr:nvSpPr>
      <xdr:spPr>
        <a:xfrm>
          <a:off x="1739900" y="7001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3810</xdr:rowOff>
    </xdr:from>
    <xdr:to>
      <xdr:col>15</xdr:col>
      <xdr:colOff>50800</xdr:colOff>
      <xdr:row>42</xdr:row>
      <xdr:rowOff>7620</xdr:rowOff>
    </xdr:to>
    <xdr:cxnSp macro="">
      <xdr:nvCxnSpPr>
        <xdr:cNvPr id="80" name="直線コネクタ 79">
          <a:extLst>
            <a:ext uri="{FF2B5EF4-FFF2-40B4-BE49-F238E27FC236}">
              <a16:creationId xmlns:a16="http://schemas.microsoft.com/office/drawing/2014/main" id="{3DC74491-9A0F-437C-83F3-382E7CC74B80}"/>
            </a:ext>
          </a:extLst>
        </xdr:cNvPr>
        <xdr:cNvCxnSpPr/>
      </xdr:nvCxnSpPr>
      <xdr:spPr>
        <a:xfrm flipV="1">
          <a:off x="1790700" y="704469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128270</xdr:rowOff>
    </xdr:from>
    <xdr:to>
      <xdr:col>6</xdr:col>
      <xdr:colOff>38100</xdr:colOff>
      <xdr:row>42</xdr:row>
      <xdr:rowOff>58420</xdr:rowOff>
    </xdr:to>
    <xdr:sp macro="" textlink="">
      <xdr:nvSpPr>
        <xdr:cNvPr id="81" name="楕円 80">
          <a:extLst>
            <a:ext uri="{FF2B5EF4-FFF2-40B4-BE49-F238E27FC236}">
              <a16:creationId xmlns:a16="http://schemas.microsoft.com/office/drawing/2014/main" id="{E1F62FA1-362B-467A-BC88-573C66FF0A38}"/>
            </a:ext>
          </a:extLst>
        </xdr:cNvPr>
        <xdr:cNvSpPr/>
      </xdr:nvSpPr>
      <xdr:spPr>
        <a:xfrm>
          <a:off x="965200" y="7001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7620</xdr:rowOff>
    </xdr:from>
    <xdr:to>
      <xdr:col>10</xdr:col>
      <xdr:colOff>114300</xdr:colOff>
      <xdr:row>42</xdr:row>
      <xdr:rowOff>7620</xdr:rowOff>
    </xdr:to>
    <xdr:cxnSp macro="">
      <xdr:nvCxnSpPr>
        <xdr:cNvPr id="82" name="直線コネクタ 81">
          <a:extLst>
            <a:ext uri="{FF2B5EF4-FFF2-40B4-BE49-F238E27FC236}">
              <a16:creationId xmlns:a16="http://schemas.microsoft.com/office/drawing/2014/main" id="{F243A194-ADAE-44B5-A993-4D4DAA3EEADD}"/>
            </a:ext>
          </a:extLst>
        </xdr:cNvPr>
        <xdr:cNvCxnSpPr/>
      </xdr:nvCxnSpPr>
      <xdr:spPr>
        <a:xfrm>
          <a:off x="1008380" y="70485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99712</xdr:rowOff>
    </xdr:from>
    <xdr:ext cx="405111" cy="259045"/>
    <xdr:sp macro="" textlink="">
      <xdr:nvSpPr>
        <xdr:cNvPr id="83" name="n_1aveValue【道路】&#10;有形固定資産減価償却率">
          <a:extLst>
            <a:ext uri="{FF2B5EF4-FFF2-40B4-BE49-F238E27FC236}">
              <a16:creationId xmlns:a16="http://schemas.microsoft.com/office/drawing/2014/main" id="{E93BA862-4B2F-4D67-86EB-94497C5150BD}"/>
            </a:ext>
          </a:extLst>
        </xdr:cNvPr>
        <xdr:cNvSpPr txBox="1"/>
      </xdr:nvSpPr>
      <xdr:spPr>
        <a:xfrm>
          <a:off x="317056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84" name="n_2aveValue【道路】&#10;有形固定資産減価償却率">
          <a:extLst>
            <a:ext uri="{FF2B5EF4-FFF2-40B4-BE49-F238E27FC236}">
              <a16:creationId xmlns:a16="http://schemas.microsoft.com/office/drawing/2014/main" id="{C74066F5-BA92-4C38-B654-88E6BC965EDD}"/>
            </a:ext>
          </a:extLst>
        </xdr:cNvPr>
        <xdr:cNvSpPr txBox="1"/>
      </xdr:nvSpPr>
      <xdr:spPr>
        <a:xfrm>
          <a:off x="238570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5" name="n_3aveValue【道路】&#10;有形固定資産減価償却率">
          <a:extLst>
            <a:ext uri="{FF2B5EF4-FFF2-40B4-BE49-F238E27FC236}">
              <a16:creationId xmlns:a16="http://schemas.microsoft.com/office/drawing/2014/main" id="{4A746A5E-338B-4F6C-BDE1-98EC5EBC2841}"/>
            </a:ext>
          </a:extLst>
        </xdr:cNvPr>
        <xdr:cNvSpPr txBox="1"/>
      </xdr:nvSpPr>
      <xdr:spPr>
        <a:xfrm>
          <a:off x="161100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154957</xdr:rowOff>
    </xdr:from>
    <xdr:ext cx="405111" cy="259045"/>
    <xdr:sp macro="" textlink="">
      <xdr:nvSpPr>
        <xdr:cNvPr id="86" name="n_4aveValue【道路】&#10;有形固定資産減価償却率">
          <a:extLst>
            <a:ext uri="{FF2B5EF4-FFF2-40B4-BE49-F238E27FC236}">
              <a16:creationId xmlns:a16="http://schemas.microsoft.com/office/drawing/2014/main" id="{1179DC3C-ABCB-4F43-8A09-409EA0CBFBEC}"/>
            </a:ext>
          </a:extLst>
        </xdr:cNvPr>
        <xdr:cNvSpPr txBox="1"/>
      </xdr:nvSpPr>
      <xdr:spPr>
        <a:xfrm>
          <a:off x="83630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47642</xdr:rowOff>
    </xdr:from>
    <xdr:ext cx="405111" cy="259045"/>
    <xdr:sp macro="" textlink="">
      <xdr:nvSpPr>
        <xdr:cNvPr id="87" name="n_1mainValue【道路】&#10;有形固定資産減価償却率">
          <a:extLst>
            <a:ext uri="{FF2B5EF4-FFF2-40B4-BE49-F238E27FC236}">
              <a16:creationId xmlns:a16="http://schemas.microsoft.com/office/drawing/2014/main" id="{CF8E7FCA-D963-4C0B-BF61-6012B70E4CE2}"/>
            </a:ext>
          </a:extLst>
        </xdr:cNvPr>
        <xdr:cNvSpPr txBox="1"/>
      </xdr:nvSpPr>
      <xdr:spPr>
        <a:xfrm>
          <a:off x="3170564" y="708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45737</xdr:rowOff>
    </xdr:from>
    <xdr:ext cx="405111" cy="259045"/>
    <xdr:sp macro="" textlink="">
      <xdr:nvSpPr>
        <xdr:cNvPr id="88" name="n_2mainValue【道路】&#10;有形固定資産減価償却率">
          <a:extLst>
            <a:ext uri="{FF2B5EF4-FFF2-40B4-BE49-F238E27FC236}">
              <a16:creationId xmlns:a16="http://schemas.microsoft.com/office/drawing/2014/main" id="{427F7707-3FF2-4EA5-89F5-40E3FDA3F61E}"/>
            </a:ext>
          </a:extLst>
        </xdr:cNvPr>
        <xdr:cNvSpPr txBox="1"/>
      </xdr:nvSpPr>
      <xdr:spPr>
        <a:xfrm>
          <a:off x="238570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49547</xdr:rowOff>
    </xdr:from>
    <xdr:ext cx="405111" cy="259045"/>
    <xdr:sp macro="" textlink="">
      <xdr:nvSpPr>
        <xdr:cNvPr id="89" name="n_3mainValue【道路】&#10;有形固定資産減価償却率">
          <a:extLst>
            <a:ext uri="{FF2B5EF4-FFF2-40B4-BE49-F238E27FC236}">
              <a16:creationId xmlns:a16="http://schemas.microsoft.com/office/drawing/2014/main" id="{E7288532-2C81-4F0C-86F2-DA1F2135AF81}"/>
            </a:ext>
          </a:extLst>
        </xdr:cNvPr>
        <xdr:cNvSpPr txBox="1"/>
      </xdr:nvSpPr>
      <xdr:spPr>
        <a:xfrm>
          <a:off x="161100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49547</xdr:rowOff>
    </xdr:from>
    <xdr:ext cx="405111" cy="259045"/>
    <xdr:sp macro="" textlink="">
      <xdr:nvSpPr>
        <xdr:cNvPr id="90" name="n_4mainValue【道路】&#10;有形固定資産減価償却率">
          <a:extLst>
            <a:ext uri="{FF2B5EF4-FFF2-40B4-BE49-F238E27FC236}">
              <a16:creationId xmlns:a16="http://schemas.microsoft.com/office/drawing/2014/main" id="{44584C52-D0FC-44BD-8DF6-230158576605}"/>
            </a:ext>
          </a:extLst>
        </xdr:cNvPr>
        <xdr:cNvSpPr txBox="1"/>
      </xdr:nvSpPr>
      <xdr:spPr>
        <a:xfrm>
          <a:off x="83630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DEE1274-68EE-40C2-AE01-EB498E417FF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8BA8716-AF6D-4678-B05E-9D20123420F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F1E0C58-90BB-47CD-B656-D0DCE1CDA0A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DB2FA6E-0F69-40EE-8D5A-9FC331B66CC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3D6A814-7811-4CD4-90E2-4FD6B7EEF06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CF2EF43-8895-4861-8E8A-FAA4395E8DF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B839E06-3568-4ADC-93F5-F1CD70D52E7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258214F-227F-425B-98EC-8CC0C33ABDC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51ACCFD-AAC7-4585-A699-8528BC4AE18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059ED30-0519-437D-B5CD-765E959CA86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598AC55-440E-4E9D-B73E-0CA466E21CA1}"/>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0543EA7-19BF-4351-9E1D-3CAFAD14EB0E}"/>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62C1687-4872-4F4E-B8E8-FBC267DD0BC2}"/>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9F9C4E8A-F775-4774-873F-388E34E51FF6}"/>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5F6CC93-0E17-4DB1-877D-30E250CE19D2}"/>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8DA8C578-44B3-4A41-A107-7A58A8FE8DCA}"/>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9FFE19E-2D82-4EB9-8A87-CB3605090BC7}"/>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9933DBF-EFD9-42CF-8A48-A35D02F29731}"/>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206A9E9-8E81-4B9E-BBE8-C283ABDCC595}"/>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51DDC5FD-E2C9-41B6-8737-5FB1F3763AE4}"/>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D1E6CB2-FFA4-4985-8136-830DC1ED3E7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B1ED72B4-8B7E-471A-81AC-FA6FAAAD6703}"/>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CC89B3C-0606-4990-AAA6-1E1BF38F4CB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154705</xdr:rowOff>
    </xdr:from>
    <xdr:to>
      <xdr:col>54</xdr:col>
      <xdr:colOff>189865</xdr:colOff>
      <xdr:row>41</xdr:row>
      <xdr:rowOff>112757</xdr:rowOff>
    </xdr:to>
    <xdr:cxnSp macro="">
      <xdr:nvCxnSpPr>
        <xdr:cNvPr id="114" name="直線コネクタ 113">
          <a:extLst>
            <a:ext uri="{FF2B5EF4-FFF2-40B4-BE49-F238E27FC236}">
              <a16:creationId xmlns:a16="http://schemas.microsoft.com/office/drawing/2014/main" id="{4B141A7A-754E-4969-92FF-792C0275B8B8}"/>
            </a:ext>
          </a:extLst>
        </xdr:cNvPr>
        <xdr:cNvCxnSpPr/>
      </xdr:nvCxnSpPr>
      <xdr:spPr>
        <a:xfrm flipV="1">
          <a:off x="9219565" y="5519185"/>
          <a:ext cx="0" cy="146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116584</xdr:rowOff>
    </xdr:from>
    <xdr:ext cx="469744" cy="259045"/>
    <xdr:sp macro="" textlink="">
      <xdr:nvSpPr>
        <xdr:cNvPr id="115" name="【道路】&#10;一人当たり延長最小値テキスト">
          <a:extLst>
            <a:ext uri="{FF2B5EF4-FFF2-40B4-BE49-F238E27FC236}">
              <a16:creationId xmlns:a16="http://schemas.microsoft.com/office/drawing/2014/main" id="{925511D0-7B83-4A68-AC52-2387AA55373C}"/>
            </a:ext>
          </a:extLst>
        </xdr:cNvPr>
        <xdr:cNvSpPr txBox="1"/>
      </xdr:nvSpPr>
      <xdr:spPr>
        <a:xfrm>
          <a:off x="9258300" y="698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112757</xdr:rowOff>
    </xdr:from>
    <xdr:to>
      <xdr:col>55</xdr:col>
      <xdr:colOff>88900</xdr:colOff>
      <xdr:row>41</xdr:row>
      <xdr:rowOff>112757</xdr:rowOff>
    </xdr:to>
    <xdr:cxnSp macro="">
      <xdr:nvCxnSpPr>
        <xdr:cNvPr id="116" name="直線コネクタ 115">
          <a:extLst>
            <a:ext uri="{FF2B5EF4-FFF2-40B4-BE49-F238E27FC236}">
              <a16:creationId xmlns:a16="http://schemas.microsoft.com/office/drawing/2014/main" id="{C3509F50-D7E5-493E-A94B-9CA142A4D55C}"/>
            </a:ext>
          </a:extLst>
        </xdr:cNvPr>
        <xdr:cNvCxnSpPr/>
      </xdr:nvCxnSpPr>
      <xdr:spPr>
        <a:xfrm>
          <a:off x="9154160" y="6985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101382</xdr:rowOff>
    </xdr:from>
    <xdr:ext cx="534377" cy="259045"/>
    <xdr:sp macro="" textlink="">
      <xdr:nvSpPr>
        <xdr:cNvPr id="117" name="【道路】&#10;一人当たり延長最大値テキスト">
          <a:extLst>
            <a:ext uri="{FF2B5EF4-FFF2-40B4-BE49-F238E27FC236}">
              <a16:creationId xmlns:a16="http://schemas.microsoft.com/office/drawing/2014/main" id="{5059DB10-095F-4E72-89F4-A63850211A4E}"/>
            </a:ext>
          </a:extLst>
        </xdr:cNvPr>
        <xdr:cNvSpPr txBox="1"/>
      </xdr:nvSpPr>
      <xdr:spPr>
        <a:xfrm>
          <a:off x="9258300" y="52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154705</xdr:rowOff>
    </xdr:from>
    <xdr:to>
      <xdr:col>55</xdr:col>
      <xdr:colOff>88900</xdr:colOff>
      <xdr:row>32</xdr:row>
      <xdr:rowOff>154705</xdr:rowOff>
    </xdr:to>
    <xdr:cxnSp macro="">
      <xdr:nvCxnSpPr>
        <xdr:cNvPr id="118" name="直線コネクタ 117">
          <a:extLst>
            <a:ext uri="{FF2B5EF4-FFF2-40B4-BE49-F238E27FC236}">
              <a16:creationId xmlns:a16="http://schemas.microsoft.com/office/drawing/2014/main" id="{2E7A7F85-704A-46ED-BE51-50967AEBA43E}"/>
            </a:ext>
          </a:extLst>
        </xdr:cNvPr>
        <xdr:cNvCxnSpPr/>
      </xdr:nvCxnSpPr>
      <xdr:spPr>
        <a:xfrm>
          <a:off x="9154160" y="5519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50449</xdr:rowOff>
    </xdr:from>
    <xdr:ext cx="534377" cy="259045"/>
    <xdr:sp macro="" textlink="">
      <xdr:nvSpPr>
        <xdr:cNvPr id="119" name="【道路】&#10;一人当たり延長平均値テキスト">
          <a:extLst>
            <a:ext uri="{FF2B5EF4-FFF2-40B4-BE49-F238E27FC236}">
              <a16:creationId xmlns:a16="http://schemas.microsoft.com/office/drawing/2014/main" id="{3BFA40F0-8AD6-4824-9C23-CA79155C8159}"/>
            </a:ext>
          </a:extLst>
        </xdr:cNvPr>
        <xdr:cNvSpPr txBox="1"/>
      </xdr:nvSpPr>
      <xdr:spPr>
        <a:xfrm>
          <a:off x="9258300" y="6588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27572</xdr:rowOff>
    </xdr:from>
    <xdr:to>
      <xdr:col>55</xdr:col>
      <xdr:colOff>50800</xdr:colOff>
      <xdr:row>40</xdr:row>
      <xdr:rowOff>129172</xdr:rowOff>
    </xdr:to>
    <xdr:sp macro="" textlink="">
      <xdr:nvSpPr>
        <xdr:cNvPr id="120" name="フローチャート: 判断 119">
          <a:extLst>
            <a:ext uri="{FF2B5EF4-FFF2-40B4-BE49-F238E27FC236}">
              <a16:creationId xmlns:a16="http://schemas.microsoft.com/office/drawing/2014/main" id="{B132E0C1-25F9-49CB-AF9A-41CAFCBE7A8A}"/>
            </a:ext>
          </a:extLst>
        </xdr:cNvPr>
        <xdr:cNvSpPr/>
      </xdr:nvSpPr>
      <xdr:spPr>
        <a:xfrm>
          <a:off x="9192260" y="67331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36068</xdr:rowOff>
    </xdr:from>
    <xdr:to>
      <xdr:col>50</xdr:col>
      <xdr:colOff>165100</xdr:colOff>
      <xdr:row>40</xdr:row>
      <xdr:rowOff>137668</xdr:rowOff>
    </xdr:to>
    <xdr:sp macro="" textlink="">
      <xdr:nvSpPr>
        <xdr:cNvPr id="121" name="フローチャート: 判断 120">
          <a:extLst>
            <a:ext uri="{FF2B5EF4-FFF2-40B4-BE49-F238E27FC236}">
              <a16:creationId xmlns:a16="http://schemas.microsoft.com/office/drawing/2014/main" id="{86FD51EF-5BA7-4ACC-89C2-1FFA2A312F57}"/>
            </a:ext>
          </a:extLst>
        </xdr:cNvPr>
        <xdr:cNvSpPr/>
      </xdr:nvSpPr>
      <xdr:spPr>
        <a:xfrm>
          <a:off x="8445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44</xdr:rowOff>
    </xdr:from>
    <xdr:to>
      <xdr:col>46</xdr:col>
      <xdr:colOff>38100</xdr:colOff>
      <xdr:row>40</xdr:row>
      <xdr:rowOff>101644</xdr:rowOff>
    </xdr:to>
    <xdr:sp macro="" textlink="">
      <xdr:nvSpPr>
        <xdr:cNvPr id="122" name="フローチャート: 判断 121">
          <a:extLst>
            <a:ext uri="{FF2B5EF4-FFF2-40B4-BE49-F238E27FC236}">
              <a16:creationId xmlns:a16="http://schemas.microsoft.com/office/drawing/2014/main" id="{BA3A1B57-BFC4-47A9-8AC6-18FD967E6239}"/>
            </a:ext>
          </a:extLst>
        </xdr:cNvPr>
        <xdr:cNvSpPr/>
      </xdr:nvSpPr>
      <xdr:spPr>
        <a:xfrm>
          <a:off x="7670800" y="67056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32810</xdr:rowOff>
    </xdr:from>
    <xdr:to>
      <xdr:col>41</xdr:col>
      <xdr:colOff>101600</xdr:colOff>
      <xdr:row>40</xdr:row>
      <xdr:rowOff>134410</xdr:rowOff>
    </xdr:to>
    <xdr:sp macro="" textlink="">
      <xdr:nvSpPr>
        <xdr:cNvPr id="123" name="フローチャート: 判断 122">
          <a:extLst>
            <a:ext uri="{FF2B5EF4-FFF2-40B4-BE49-F238E27FC236}">
              <a16:creationId xmlns:a16="http://schemas.microsoft.com/office/drawing/2014/main" id="{55475856-2698-45EC-96C8-831BB3CADE50}"/>
            </a:ext>
          </a:extLst>
        </xdr:cNvPr>
        <xdr:cNvSpPr/>
      </xdr:nvSpPr>
      <xdr:spPr>
        <a:xfrm>
          <a:off x="6873240" y="67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26677</xdr:rowOff>
    </xdr:from>
    <xdr:to>
      <xdr:col>36</xdr:col>
      <xdr:colOff>165100</xdr:colOff>
      <xdr:row>40</xdr:row>
      <xdr:rowOff>128277</xdr:rowOff>
    </xdr:to>
    <xdr:sp macro="" textlink="">
      <xdr:nvSpPr>
        <xdr:cNvPr id="124" name="フローチャート: 判断 123">
          <a:extLst>
            <a:ext uri="{FF2B5EF4-FFF2-40B4-BE49-F238E27FC236}">
              <a16:creationId xmlns:a16="http://schemas.microsoft.com/office/drawing/2014/main" id="{A0B76AD1-B3F6-4C6A-8C47-4AC73DB9B688}"/>
            </a:ext>
          </a:extLst>
        </xdr:cNvPr>
        <xdr:cNvSpPr/>
      </xdr:nvSpPr>
      <xdr:spPr>
        <a:xfrm>
          <a:off x="6098540" y="673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1FCD605-A61F-4E4A-8743-E7F360284EA4}"/>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B8A812F-1E6C-4343-B922-B9AAFD452475}"/>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C76F893-5885-4925-A0B5-71A25774249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97FCD7B-111E-4A92-A6D3-883DED0E4B8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DD20DB3-44D3-499A-BA44-EB74EE74FD9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33782</xdr:rowOff>
    </xdr:from>
    <xdr:to>
      <xdr:col>55</xdr:col>
      <xdr:colOff>50800</xdr:colOff>
      <xdr:row>40</xdr:row>
      <xdr:rowOff>135382</xdr:rowOff>
    </xdr:to>
    <xdr:sp macro="" textlink="">
      <xdr:nvSpPr>
        <xdr:cNvPr id="130" name="楕円 129">
          <a:extLst>
            <a:ext uri="{FF2B5EF4-FFF2-40B4-BE49-F238E27FC236}">
              <a16:creationId xmlns:a16="http://schemas.microsoft.com/office/drawing/2014/main" id="{0EC3C52C-96EC-4C6C-A023-AE6283E96D52}"/>
            </a:ext>
          </a:extLst>
        </xdr:cNvPr>
        <xdr:cNvSpPr/>
      </xdr:nvSpPr>
      <xdr:spPr>
        <a:xfrm>
          <a:off x="9192260" y="67393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12209</xdr:rowOff>
    </xdr:from>
    <xdr:ext cx="534377" cy="259045"/>
    <xdr:sp macro="" textlink="">
      <xdr:nvSpPr>
        <xdr:cNvPr id="131" name="【道路】&#10;一人当たり延長該当値テキスト">
          <a:extLst>
            <a:ext uri="{FF2B5EF4-FFF2-40B4-BE49-F238E27FC236}">
              <a16:creationId xmlns:a16="http://schemas.microsoft.com/office/drawing/2014/main" id="{335BCCEC-745A-42A4-AD43-457ABF39F524}"/>
            </a:ext>
          </a:extLst>
        </xdr:cNvPr>
        <xdr:cNvSpPr txBox="1"/>
      </xdr:nvSpPr>
      <xdr:spPr>
        <a:xfrm>
          <a:off x="9258300" y="671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37173</xdr:rowOff>
    </xdr:from>
    <xdr:to>
      <xdr:col>50</xdr:col>
      <xdr:colOff>165100</xdr:colOff>
      <xdr:row>40</xdr:row>
      <xdr:rowOff>138773</xdr:rowOff>
    </xdr:to>
    <xdr:sp macro="" textlink="">
      <xdr:nvSpPr>
        <xdr:cNvPr id="132" name="楕円 131">
          <a:extLst>
            <a:ext uri="{FF2B5EF4-FFF2-40B4-BE49-F238E27FC236}">
              <a16:creationId xmlns:a16="http://schemas.microsoft.com/office/drawing/2014/main" id="{EDC870A9-E88E-419A-B8D0-798AF2ED363E}"/>
            </a:ext>
          </a:extLst>
        </xdr:cNvPr>
        <xdr:cNvSpPr/>
      </xdr:nvSpPr>
      <xdr:spPr>
        <a:xfrm>
          <a:off x="8445500" y="674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84582</xdr:rowOff>
    </xdr:from>
    <xdr:to>
      <xdr:col>55</xdr:col>
      <xdr:colOff>0</xdr:colOff>
      <xdr:row>40</xdr:row>
      <xdr:rowOff>87973</xdr:rowOff>
    </xdr:to>
    <xdr:cxnSp macro="">
      <xdr:nvCxnSpPr>
        <xdr:cNvPr id="133" name="直線コネクタ 132">
          <a:extLst>
            <a:ext uri="{FF2B5EF4-FFF2-40B4-BE49-F238E27FC236}">
              <a16:creationId xmlns:a16="http://schemas.microsoft.com/office/drawing/2014/main" id="{8CDE7BEF-28A1-42F9-9EA6-B95909761927}"/>
            </a:ext>
          </a:extLst>
        </xdr:cNvPr>
        <xdr:cNvCxnSpPr/>
      </xdr:nvCxnSpPr>
      <xdr:spPr>
        <a:xfrm flipV="1">
          <a:off x="8496300" y="6790182"/>
          <a:ext cx="7239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41440</xdr:rowOff>
    </xdr:from>
    <xdr:to>
      <xdr:col>46</xdr:col>
      <xdr:colOff>38100</xdr:colOff>
      <xdr:row>40</xdr:row>
      <xdr:rowOff>143040</xdr:rowOff>
    </xdr:to>
    <xdr:sp macro="" textlink="">
      <xdr:nvSpPr>
        <xdr:cNvPr id="134" name="楕円 133">
          <a:extLst>
            <a:ext uri="{FF2B5EF4-FFF2-40B4-BE49-F238E27FC236}">
              <a16:creationId xmlns:a16="http://schemas.microsoft.com/office/drawing/2014/main" id="{2A33B96F-0DBE-4DE4-BBE8-979050635B68}"/>
            </a:ext>
          </a:extLst>
        </xdr:cNvPr>
        <xdr:cNvSpPr/>
      </xdr:nvSpPr>
      <xdr:spPr>
        <a:xfrm>
          <a:off x="7670800" y="6747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87973</xdr:rowOff>
    </xdr:from>
    <xdr:to>
      <xdr:col>50</xdr:col>
      <xdr:colOff>114300</xdr:colOff>
      <xdr:row>40</xdr:row>
      <xdr:rowOff>92240</xdr:rowOff>
    </xdr:to>
    <xdr:cxnSp macro="">
      <xdr:nvCxnSpPr>
        <xdr:cNvPr id="135" name="直線コネクタ 134">
          <a:extLst>
            <a:ext uri="{FF2B5EF4-FFF2-40B4-BE49-F238E27FC236}">
              <a16:creationId xmlns:a16="http://schemas.microsoft.com/office/drawing/2014/main" id="{8D916DE3-E771-4471-BD87-2237EF628F2A}"/>
            </a:ext>
          </a:extLst>
        </xdr:cNvPr>
        <xdr:cNvCxnSpPr/>
      </xdr:nvCxnSpPr>
      <xdr:spPr>
        <a:xfrm flipV="1">
          <a:off x="7713980" y="6793573"/>
          <a:ext cx="78232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46183</xdr:rowOff>
    </xdr:from>
    <xdr:to>
      <xdr:col>41</xdr:col>
      <xdr:colOff>101600</xdr:colOff>
      <xdr:row>40</xdr:row>
      <xdr:rowOff>147783</xdr:rowOff>
    </xdr:to>
    <xdr:sp macro="" textlink="">
      <xdr:nvSpPr>
        <xdr:cNvPr id="136" name="楕円 135">
          <a:extLst>
            <a:ext uri="{FF2B5EF4-FFF2-40B4-BE49-F238E27FC236}">
              <a16:creationId xmlns:a16="http://schemas.microsoft.com/office/drawing/2014/main" id="{950E9B39-8FC3-4D6A-AD20-9CB364850D7B}"/>
            </a:ext>
          </a:extLst>
        </xdr:cNvPr>
        <xdr:cNvSpPr/>
      </xdr:nvSpPr>
      <xdr:spPr>
        <a:xfrm>
          <a:off x="6873240" y="675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92240</xdr:rowOff>
    </xdr:from>
    <xdr:to>
      <xdr:col>45</xdr:col>
      <xdr:colOff>177800</xdr:colOff>
      <xdr:row>40</xdr:row>
      <xdr:rowOff>96983</xdr:rowOff>
    </xdr:to>
    <xdr:cxnSp macro="">
      <xdr:nvCxnSpPr>
        <xdr:cNvPr id="137" name="直線コネクタ 136">
          <a:extLst>
            <a:ext uri="{FF2B5EF4-FFF2-40B4-BE49-F238E27FC236}">
              <a16:creationId xmlns:a16="http://schemas.microsoft.com/office/drawing/2014/main" id="{129FF037-9201-4E4A-8BF7-AF7302DCBEF6}"/>
            </a:ext>
          </a:extLst>
        </xdr:cNvPr>
        <xdr:cNvCxnSpPr/>
      </xdr:nvCxnSpPr>
      <xdr:spPr>
        <a:xfrm flipV="1">
          <a:off x="6924040" y="6797840"/>
          <a:ext cx="789940" cy="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49403</xdr:rowOff>
    </xdr:from>
    <xdr:to>
      <xdr:col>36</xdr:col>
      <xdr:colOff>165100</xdr:colOff>
      <xdr:row>40</xdr:row>
      <xdr:rowOff>151003</xdr:rowOff>
    </xdr:to>
    <xdr:sp macro="" textlink="">
      <xdr:nvSpPr>
        <xdr:cNvPr id="138" name="楕円 137">
          <a:extLst>
            <a:ext uri="{FF2B5EF4-FFF2-40B4-BE49-F238E27FC236}">
              <a16:creationId xmlns:a16="http://schemas.microsoft.com/office/drawing/2014/main" id="{033DCC17-3EB4-46EB-B212-276BF2BD4840}"/>
            </a:ext>
          </a:extLst>
        </xdr:cNvPr>
        <xdr:cNvSpPr/>
      </xdr:nvSpPr>
      <xdr:spPr>
        <a:xfrm>
          <a:off x="6098540" y="67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96983</xdr:rowOff>
    </xdr:from>
    <xdr:to>
      <xdr:col>41</xdr:col>
      <xdr:colOff>50800</xdr:colOff>
      <xdr:row>40</xdr:row>
      <xdr:rowOff>100203</xdr:rowOff>
    </xdr:to>
    <xdr:cxnSp macro="">
      <xdr:nvCxnSpPr>
        <xdr:cNvPr id="139" name="直線コネクタ 138">
          <a:extLst>
            <a:ext uri="{FF2B5EF4-FFF2-40B4-BE49-F238E27FC236}">
              <a16:creationId xmlns:a16="http://schemas.microsoft.com/office/drawing/2014/main" id="{3933FC88-3FB0-4523-A75C-AB0BA47BFDEF}"/>
            </a:ext>
          </a:extLst>
        </xdr:cNvPr>
        <xdr:cNvCxnSpPr/>
      </xdr:nvCxnSpPr>
      <xdr:spPr>
        <a:xfrm flipV="1">
          <a:off x="6149340" y="6802583"/>
          <a:ext cx="7747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154195</xdr:rowOff>
    </xdr:from>
    <xdr:ext cx="534377" cy="259045"/>
    <xdr:sp macro="" textlink="">
      <xdr:nvSpPr>
        <xdr:cNvPr id="140" name="n_1aveValue【道路】&#10;一人当たり延長">
          <a:extLst>
            <a:ext uri="{FF2B5EF4-FFF2-40B4-BE49-F238E27FC236}">
              <a16:creationId xmlns:a16="http://schemas.microsoft.com/office/drawing/2014/main" id="{027E629F-5240-4697-A7F6-0CA9D6967D5C}"/>
            </a:ext>
          </a:extLst>
        </xdr:cNvPr>
        <xdr:cNvSpPr txBox="1"/>
      </xdr:nvSpPr>
      <xdr:spPr>
        <a:xfrm>
          <a:off x="8239271" y="652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118171</xdr:rowOff>
    </xdr:from>
    <xdr:ext cx="534377" cy="259045"/>
    <xdr:sp macro="" textlink="">
      <xdr:nvSpPr>
        <xdr:cNvPr id="141" name="n_2aveValue【道路】&#10;一人当たり延長">
          <a:extLst>
            <a:ext uri="{FF2B5EF4-FFF2-40B4-BE49-F238E27FC236}">
              <a16:creationId xmlns:a16="http://schemas.microsoft.com/office/drawing/2014/main" id="{E3612F33-294B-4B72-B408-9054D0AF6615}"/>
            </a:ext>
          </a:extLst>
        </xdr:cNvPr>
        <xdr:cNvSpPr txBox="1"/>
      </xdr:nvSpPr>
      <xdr:spPr>
        <a:xfrm>
          <a:off x="7477271" y="648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150937</xdr:rowOff>
    </xdr:from>
    <xdr:ext cx="534377" cy="259045"/>
    <xdr:sp macro="" textlink="">
      <xdr:nvSpPr>
        <xdr:cNvPr id="142" name="n_3aveValue【道路】&#10;一人当たり延長">
          <a:extLst>
            <a:ext uri="{FF2B5EF4-FFF2-40B4-BE49-F238E27FC236}">
              <a16:creationId xmlns:a16="http://schemas.microsoft.com/office/drawing/2014/main" id="{B53366D0-33FF-4E10-9D4C-9E74EA877613}"/>
            </a:ext>
          </a:extLst>
        </xdr:cNvPr>
        <xdr:cNvSpPr txBox="1"/>
      </xdr:nvSpPr>
      <xdr:spPr>
        <a:xfrm>
          <a:off x="6702571" y="652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144804</xdr:rowOff>
    </xdr:from>
    <xdr:ext cx="534377" cy="259045"/>
    <xdr:sp macro="" textlink="">
      <xdr:nvSpPr>
        <xdr:cNvPr id="143" name="n_4aveValue【道路】&#10;一人当たり延長">
          <a:extLst>
            <a:ext uri="{FF2B5EF4-FFF2-40B4-BE49-F238E27FC236}">
              <a16:creationId xmlns:a16="http://schemas.microsoft.com/office/drawing/2014/main" id="{9C232EF2-4EDA-4E71-9F00-3DD04C2542E3}"/>
            </a:ext>
          </a:extLst>
        </xdr:cNvPr>
        <xdr:cNvSpPr txBox="1"/>
      </xdr:nvSpPr>
      <xdr:spPr>
        <a:xfrm>
          <a:off x="5905011" y="651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129900</xdr:rowOff>
    </xdr:from>
    <xdr:ext cx="534377" cy="259045"/>
    <xdr:sp macro="" textlink="">
      <xdr:nvSpPr>
        <xdr:cNvPr id="144" name="n_1mainValue【道路】&#10;一人当たり延長">
          <a:extLst>
            <a:ext uri="{FF2B5EF4-FFF2-40B4-BE49-F238E27FC236}">
              <a16:creationId xmlns:a16="http://schemas.microsoft.com/office/drawing/2014/main" id="{835EC9BF-406F-4DF9-8037-FB4DE8F356CB}"/>
            </a:ext>
          </a:extLst>
        </xdr:cNvPr>
        <xdr:cNvSpPr txBox="1"/>
      </xdr:nvSpPr>
      <xdr:spPr>
        <a:xfrm>
          <a:off x="8239271" y="68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134167</xdr:rowOff>
    </xdr:from>
    <xdr:ext cx="534377" cy="259045"/>
    <xdr:sp macro="" textlink="">
      <xdr:nvSpPr>
        <xdr:cNvPr id="145" name="n_2mainValue【道路】&#10;一人当たり延長">
          <a:extLst>
            <a:ext uri="{FF2B5EF4-FFF2-40B4-BE49-F238E27FC236}">
              <a16:creationId xmlns:a16="http://schemas.microsoft.com/office/drawing/2014/main" id="{E16CF796-CD73-427C-97E2-881673457C7A}"/>
            </a:ext>
          </a:extLst>
        </xdr:cNvPr>
        <xdr:cNvSpPr txBox="1"/>
      </xdr:nvSpPr>
      <xdr:spPr>
        <a:xfrm>
          <a:off x="7477271" y="683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138910</xdr:rowOff>
    </xdr:from>
    <xdr:ext cx="534377" cy="259045"/>
    <xdr:sp macro="" textlink="">
      <xdr:nvSpPr>
        <xdr:cNvPr id="146" name="n_3mainValue【道路】&#10;一人当たり延長">
          <a:extLst>
            <a:ext uri="{FF2B5EF4-FFF2-40B4-BE49-F238E27FC236}">
              <a16:creationId xmlns:a16="http://schemas.microsoft.com/office/drawing/2014/main" id="{DEEB4D22-721A-4B31-AF7A-59BB9E0F1C0A}"/>
            </a:ext>
          </a:extLst>
        </xdr:cNvPr>
        <xdr:cNvSpPr txBox="1"/>
      </xdr:nvSpPr>
      <xdr:spPr>
        <a:xfrm>
          <a:off x="6702571" y="684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142130</xdr:rowOff>
    </xdr:from>
    <xdr:ext cx="534377" cy="259045"/>
    <xdr:sp macro="" textlink="">
      <xdr:nvSpPr>
        <xdr:cNvPr id="147" name="n_4mainValue【道路】&#10;一人当たり延長">
          <a:extLst>
            <a:ext uri="{FF2B5EF4-FFF2-40B4-BE49-F238E27FC236}">
              <a16:creationId xmlns:a16="http://schemas.microsoft.com/office/drawing/2014/main" id="{520668A7-4A37-4D65-8B98-770E3906416D}"/>
            </a:ext>
          </a:extLst>
        </xdr:cNvPr>
        <xdr:cNvSpPr txBox="1"/>
      </xdr:nvSpPr>
      <xdr:spPr>
        <a:xfrm>
          <a:off x="5905011" y="684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57411DC-5FD9-4F10-92C9-6BC74073524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1E7C324-2DD7-46F0-ABEE-D2C43D2CBD1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2300A68-E3F2-4603-A347-C1596009DB1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233DA7D-6BCD-441D-8207-61FA421D4DE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24523EA-A097-432A-A581-214A570E7A4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58D917F-7FB8-49FE-96AA-BD198E30256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C92E86D-FE15-4696-923B-7E3B1D182AA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9309588-ABC0-4F2B-9B98-C3A8DA609A9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D896D0B-C815-4293-87A6-E1742C65D56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11998D1-1D26-4962-874E-822DE6542FB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B1E12B6-BA47-4C4B-8135-69837C2EA1C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A857294-F7D0-4E95-80A8-A9A89918B962}"/>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4B9E08-BBF6-4B1A-9D9C-D0443B4FAF19}"/>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57524B80-7EAF-426D-8FAC-E93FD8AACDF5}"/>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2F2C08E9-DBFE-40C9-8AE1-E2EB59C25C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A5D35C40-7564-49E3-AAC3-B6D3E8CCA182}"/>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4139602-202D-4F2C-9847-B8DCDF76A7C5}"/>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F37D673-F798-4753-8C10-8B616C3BE1CE}"/>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DEB35DE-6E95-4393-A4C6-52AE6D98D2C8}"/>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A92E13C1-57E8-48A0-8338-C8AB23368033}"/>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8010610-056E-49A7-941D-F9040697BE67}"/>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9F17402A-45E4-4F37-B891-03AEA0A39F95}"/>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4184A33-6232-4B86-837D-DBCF3278C71B}"/>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7797396-7E53-4746-B08B-DBAE36BF27F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9F8BA86-5F40-4997-A5CE-CE3241FEA3F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76744</xdr:rowOff>
    </xdr:to>
    <xdr:cxnSp macro="">
      <xdr:nvCxnSpPr>
        <xdr:cNvPr id="173" name="直線コネクタ 172">
          <a:extLst>
            <a:ext uri="{FF2B5EF4-FFF2-40B4-BE49-F238E27FC236}">
              <a16:creationId xmlns:a16="http://schemas.microsoft.com/office/drawing/2014/main" id="{FC14917C-EDCE-4DAD-96A6-26727DE292AD}"/>
            </a:ext>
          </a:extLst>
        </xdr:cNvPr>
        <xdr:cNvCxnSpPr/>
      </xdr:nvCxnSpPr>
      <xdr:spPr>
        <a:xfrm flipV="1">
          <a:off x="4086225" y="9321437"/>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27344AA2-33AD-4497-8FE4-1C0492028463}"/>
            </a:ext>
          </a:extLst>
        </xdr:cNvPr>
        <xdr:cNvSpPr txBox="1"/>
      </xdr:nvSpPr>
      <xdr:spPr>
        <a:xfrm>
          <a:off x="4124960" y="1080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a:extLst>
            <a:ext uri="{FF2B5EF4-FFF2-40B4-BE49-F238E27FC236}">
              <a16:creationId xmlns:a16="http://schemas.microsoft.com/office/drawing/2014/main" id="{B1A896F3-5DD3-4607-AB83-BAB9FA835FC5}"/>
            </a:ext>
          </a:extLst>
        </xdr:cNvPr>
        <xdr:cNvCxnSpPr/>
      </xdr:nvCxnSpPr>
      <xdr:spPr>
        <a:xfrm>
          <a:off x="4020820" y="108057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3BF0889-D428-4B4E-881C-FB66B19520BC}"/>
            </a:ext>
          </a:extLst>
        </xdr:cNvPr>
        <xdr:cNvSpPr txBox="1"/>
      </xdr:nvSpPr>
      <xdr:spPr>
        <a:xfrm>
          <a:off x="4124960" y="91004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7" name="直線コネクタ 176">
          <a:extLst>
            <a:ext uri="{FF2B5EF4-FFF2-40B4-BE49-F238E27FC236}">
              <a16:creationId xmlns:a16="http://schemas.microsoft.com/office/drawing/2014/main" id="{20DF4FAD-46EB-47F3-994A-06E8C0D8040C}"/>
            </a:ext>
          </a:extLst>
        </xdr:cNvPr>
        <xdr:cNvCxnSpPr/>
      </xdr:nvCxnSpPr>
      <xdr:spPr>
        <a:xfrm>
          <a:off x="4020820" y="93214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168020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5B11FD01-4F4F-47C1-8169-B3F8F41A72BC}"/>
            </a:ext>
          </a:extLst>
        </xdr:cNvPr>
        <xdr:cNvSpPr txBox="1"/>
      </xdr:nvSpPr>
      <xdr:spPr>
        <a:xfrm>
          <a:off x="4124960" y="100587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145143</xdr:rowOff>
    </xdr:from>
    <xdr:to>
      <xdr:col>24</xdr:col>
      <xdr:colOff>114300</xdr:colOff>
      <xdr:row>61</xdr:row>
      <xdr:rowOff>75293</xdr:rowOff>
    </xdr:to>
    <xdr:sp macro="" textlink="">
      <xdr:nvSpPr>
        <xdr:cNvPr id="179" name="フローチャート: 判断 178">
          <a:extLst>
            <a:ext uri="{FF2B5EF4-FFF2-40B4-BE49-F238E27FC236}">
              <a16:creationId xmlns:a16="http://schemas.microsoft.com/office/drawing/2014/main" id="{68C346D7-FA38-484E-8865-EE618FDC12DD}"/>
            </a:ext>
          </a:extLst>
        </xdr:cNvPr>
        <xdr:cNvSpPr/>
      </xdr:nvSpPr>
      <xdr:spPr>
        <a:xfrm>
          <a:off x="4036060" y="102035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a:extLst>
            <a:ext uri="{FF2B5EF4-FFF2-40B4-BE49-F238E27FC236}">
              <a16:creationId xmlns:a16="http://schemas.microsoft.com/office/drawing/2014/main" id="{097BCA13-7137-478C-96BC-A83F068C1E16}"/>
            </a:ext>
          </a:extLst>
        </xdr:cNvPr>
        <xdr:cNvSpPr/>
      </xdr:nvSpPr>
      <xdr:spPr>
        <a:xfrm>
          <a:off x="3312160" y="101725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81" name="フローチャート: 判断 180">
          <a:extLst>
            <a:ext uri="{FF2B5EF4-FFF2-40B4-BE49-F238E27FC236}">
              <a16:creationId xmlns:a16="http://schemas.microsoft.com/office/drawing/2014/main" id="{A3EEF9B2-7C63-48BD-8448-0955555F2A72}"/>
            </a:ext>
          </a:extLst>
        </xdr:cNvPr>
        <xdr:cNvSpPr/>
      </xdr:nvSpPr>
      <xdr:spPr>
        <a:xfrm>
          <a:off x="2514600" y="10172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86C635D4-0D2B-479E-98EF-6DFE3B439EF4}"/>
            </a:ext>
          </a:extLst>
        </xdr:cNvPr>
        <xdr:cNvSpPr/>
      </xdr:nvSpPr>
      <xdr:spPr>
        <a:xfrm>
          <a:off x="1739900" y="10164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76563</xdr:rowOff>
    </xdr:from>
    <xdr:to>
      <xdr:col>6</xdr:col>
      <xdr:colOff>38100</xdr:colOff>
      <xdr:row>61</xdr:row>
      <xdr:rowOff>6713</xdr:rowOff>
    </xdr:to>
    <xdr:sp macro="" textlink="">
      <xdr:nvSpPr>
        <xdr:cNvPr id="183" name="フローチャート: 判断 182">
          <a:extLst>
            <a:ext uri="{FF2B5EF4-FFF2-40B4-BE49-F238E27FC236}">
              <a16:creationId xmlns:a16="http://schemas.microsoft.com/office/drawing/2014/main" id="{362CC9D6-2ECA-4CC3-AF8A-6801B33BF6A1}"/>
            </a:ext>
          </a:extLst>
        </xdr:cNvPr>
        <xdr:cNvSpPr/>
      </xdr:nvSpPr>
      <xdr:spPr>
        <a:xfrm>
          <a:off x="965200" y="101349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D0541E8-1119-47E7-9872-0AD1B368CE8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03CB3C9-035D-4502-97EE-E4B997A72A2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9CA2EB2-9081-40EE-96A5-0F8333407D7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DF493E6-C10E-4424-A74F-43132AD09BA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562026B-A713-412A-95D1-16F7D722107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9" name="楕円 188">
          <a:extLst>
            <a:ext uri="{FF2B5EF4-FFF2-40B4-BE49-F238E27FC236}">
              <a16:creationId xmlns:a16="http://schemas.microsoft.com/office/drawing/2014/main" id="{2FACA850-E59B-4F13-8CEB-D12290ABC2BB}"/>
            </a:ext>
          </a:extLst>
        </xdr:cNvPr>
        <xdr:cNvSpPr/>
      </xdr:nvSpPr>
      <xdr:spPr>
        <a:xfrm>
          <a:off x="403606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53357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DFBFFE5-8B5C-40B3-B8A3-649810627112}"/>
            </a:ext>
          </a:extLst>
        </xdr:cNvPr>
        <xdr:cNvSpPr txBox="1"/>
      </xdr:nvSpPr>
      <xdr:spPr>
        <a:xfrm>
          <a:off x="4124960"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47172</xdr:rowOff>
    </xdr:from>
    <xdr:to>
      <xdr:col>20</xdr:col>
      <xdr:colOff>38100</xdr:colOff>
      <xdr:row>61</xdr:row>
      <xdr:rowOff>148772</xdr:rowOff>
    </xdr:to>
    <xdr:sp macro="" textlink="">
      <xdr:nvSpPr>
        <xdr:cNvPr id="191" name="楕円 190">
          <a:extLst>
            <a:ext uri="{FF2B5EF4-FFF2-40B4-BE49-F238E27FC236}">
              <a16:creationId xmlns:a16="http://schemas.microsoft.com/office/drawing/2014/main" id="{E70870E5-79C9-4273-8D51-50A0CADB7F74}"/>
            </a:ext>
          </a:extLst>
        </xdr:cNvPr>
        <xdr:cNvSpPr/>
      </xdr:nvSpPr>
      <xdr:spPr>
        <a:xfrm>
          <a:off x="3312160" y="102732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97972</xdr:rowOff>
    </xdr:from>
    <xdr:to>
      <xdr:col>24</xdr:col>
      <xdr:colOff>63500</xdr:colOff>
      <xdr:row>61</xdr:row>
      <xdr:rowOff>125730</xdr:rowOff>
    </xdr:to>
    <xdr:cxnSp macro="">
      <xdr:nvCxnSpPr>
        <xdr:cNvPr id="192" name="直線コネクタ 191">
          <a:extLst>
            <a:ext uri="{FF2B5EF4-FFF2-40B4-BE49-F238E27FC236}">
              <a16:creationId xmlns:a16="http://schemas.microsoft.com/office/drawing/2014/main" id="{C6307E6D-AE26-4763-8EEE-007D48F21F27}"/>
            </a:ext>
          </a:extLst>
        </xdr:cNvPr>
        <xdr:cNvCxnSpPr/>
      </xdr:nvCxnSpPr>
      <xdr:spPr>
        <a:xfrm>
          <a:off x="3355340" y="10324012"/>
          <a:ext cx="7315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21046</xdr:rowOff>
    </xdr:from>
    <xdr:to>
      <xdr:col>15</xdr:col>
      <xdr:colOff>101600</xdr:colOff>
      <xdr:row>61</xdr:row>
      <xdr:rowOff>122646</xdr:rowOff>
    </xdr:to>
    <xdr:sp macro="" textlink="">
      <xdr:nvSpPr>
        <xdr:cNvPr id="193" name="楕円 192">
          <a:extLst>
            <a:ext uri="{FF2B5EF4-FFF2-40B4-BE49-F238E27FC236}">
              <a16:creationId xmlns:a16="http://schemas.microsoft.com/office/drawing/2014/main" id="{50E70B3D-AA97-42D7-83BD-8A17D6536F69}"/>
            </a:ext>
          </a:extLst>
        </xdr:cNvPr>
        <xdr:cNvSpPr/>
      </xdr:nvSpPr>
      <xdr:spPr>
        <a:xfrm>
          <a:off x="2514600" y="1024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71846</xdr:rowOff>
    </xdr:from>
    <xdr:to>
      <xdr:col>19</xdr:col>
      <xdr:colOff>177800</xdr:colOff>
      <xdr:row>61</xdr:row>
      <xdr:rowOff>97972</xdr:rowOff>
    </xdr:to>
    <xdr:cxnSp macro="">
      <xdr:nvCxnSpPr>
        <xdr:cNvPr id="194" name="直線コネクタ 193">
          <a:extLst>
            <a:ext uri="{FF2B5EF4-FFF2-40B4-BE49-F238E27FC236}">
              <a16:creationId xmlns:a16="http://schemas.microsoft.com/office/drawing/2014/main" id="{A3910EE7-29A4-495A-BFB4-ED3FF5370CE7}"/>
            </a:ext>
          </a:extLst>
        </xdr:cNvPr>
        <xdr:cNvCxnSpPr/>
      </xdr:nvCxnSpPr>
      <xdr:spPr>
        <a:xfrm>
          <a:off x="2565400" y="10297886"/>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95" name="楕円 194">
          <a:extLst>
            <a:ext uri="{FF2B5EF4-FFF2-40B4-BE49-F238E27FC236}">
              <a16:creationId xmlns:a16="http://schemas.microsoft.com/office/drawing/2014/main" id="{4E7313F2-57B0-4810-8F1D-819D08CD4C55}"/>
            </a:ext>
          </a:extLst>
        </xdr:cNvPr>
        <xdr:cNvSpPr/>
      </xdr:nvSpPr>
      <xdr:spPr>
        <a:xfrm>
          <a:off x="1739900" y="102231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44087</xdr:rowOff>
    </xdr:from>
    <xdr:to>
      <xdr:col>15</xdr:col>
      <xdr:colOff>50800</xdr:colOff>
      <xdr:row>61</xdr:row>
      <xdr:rowOff>71846</xdr:rowOff>
    </xdr:to>
    <xdr:cxnSp macro="">
      <xdr:nvCxnSpPr>
        <xdr:cNvPr id="196" name="直線コネクタ 195">
          <a:extLst>
            <a:ext uri="{FF2B5EF4-FFF2-40B4-BE49-F238E27FC236}">
              <a16:creationId xmlns:a16="http://schemas.microsoft.com/office/drawing/2014/main" id="{AFCA4AB9-AD58-4B33-BE25-7C9DB1D432A0}"/>
            </a:ext>
          </a:extLst>
        </xdr:cNvPr>
        <xdr:cNvCxnSpPr/>
      </xdr:nvCxnSpPr>
      <xdr:spPr>
        <a:xfrm>
          <a:off x="1790700" y="10270127"/>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148409</xdr:rowOff>
    </xdr:from>
    <xdr:to>
      <xdr:col>6</xdr:col>
      <xdr:colOff>38100</xdr:colOff>
      <xdr:row>61</xdr:row>
      <xdr:rowOff>78559</xdr:rowOff>
    </xdr:to>
    <xdr:sp macro="" textlink="">
      <xdr:nvSpPr>
        <xdr:cNvPr id="197" name="楕円 196">
          <a:extLst>
            <a:ext uri="{FF2B5EF4-FFF2-40B4-BE49-F238E27FC236}">
              <a16:creationId xmlns:a16="http://schemas.microsoft.com/office/drawing/2014/main" id="{CC014B2D-073F-4657-856F-AD64F33788D2}"/>
            </a:ext>
          </a:extLst>
        </xdr:cNvPr>
        <xdr:cNvSpPr/>
      </xdr:nvSpPr>
      <xdr:spPr>
        <a:xfrm>
          <a:off x="965200" y="102068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27759</xdr:rowOff>
    </xdr:from>
    <xdr:to>
      <xdr:col>10</xdr:col>
      <xdr:colOff>114300</xdr:colOff>
      <xdr:row>61</xdr:row>
      <xdr:rowOff>44087</xdr:rowOff>
    </xdr:to>
    <xdr:cxnSp macro="">
      <xdr:nvCxnSpPr>
        <xdr:cNvPr id="198" name="直線コネクタ 197">
          <a:extLst>
            <a:ext uri="{FF2B5EF4-FFF2-40B4-BE49-F238E27FC236}">
              <a16:creationId xmlns:a16="http://schemas.microsoft.com/office/drawing/2014/main" id="{1C7AD761-1865-4676-B607-33E17BE84A63}"/>
            </a:ext>
          </a:extLst>
        </xdr:cNvPr>
        <xdr:cNvCxnSpPr/>
      </xdr:nvCxnSpPr>
      <xdr:spPr>
        <a:xfrm>
          <a:off x="1008380" y="10253799"/>
          <a:ext cx="7823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35CD1F7-2811-4AF9-BC19-A572108BD699}"/>
            </a:ext>
          </a:extLst>
        </xdr:cNvPr>
        <xdr:cNvSpPr txBox="1"/>
      </xdr:nvSpPr>
      <xdr:spPr>
        <a:xfrm>
          <a:off x="3170564" y="9951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60796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BC85315-EA02-4342-9EC3-D8813D8F7142}"/>
            </a:ext>
          </a:extLst>
        </xdr:cNvPr>
        <xdr:cNvSpPr txBox="1"/>
      </xdr:nvSpPr>
      <xdr:spPr>
        <a:xfrm>
          <a:off x="2385704" y="9951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79BA720-1620-447E-B415-CC72DD9C2655}"/>
            </a:ext>
          </a:extLst>
        </xdr:cNvPr>
        <xdr:cNvSpPr txBox="1"/>
      </xdr:nvSpPr>
      <xdr:spPr>
        <a:xfrm>
          <a:off x="1611004" y="994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23240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7D2C144-0C1B-46BD-87D0-660D675AAC6F}"/>
            </a:ext>
          </a:extLst>
        </xdr:cNvPr>
        <xdr:cNvSpPr txBox="1"/>
      </xdr:nvSpPr>
      <xdr:spPr>
        <a:xfrm>
          <a:off x="836304" y="9914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139899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72EB4D3-B30C-4FB3-9CF7-B8C0ED2327D9}"/>
            </a:ext>
          </a:extLst>
        </xdr:cNvPr>
        <xdr:cNvSpPr txBox="1"/>
      </xdr:nvSpPr>
      <xdr:spPr>
        <a:xfrm>
          <a:off x="3170564" y="1036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6887F3C-A4C6-4590-825D-01B5B0456BB7}"/>
            </a:ext>
          </a:extLst>
        </xdr:cNvPr>
        <xdr:cNvSpPr txBox="1"/>
      </xdr:nvSpPr>
      <xdr:spPr>
        <a:xfrm>
          <a:off x="2385704" y="1033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E50B24D-0205-404E-9325-DD66F8EFBA63}"/>
            </a:ext>
          </a:extLst>
        </xdr:cNvPr>
        <xdr:cNvSpPr txBox="1"/>
      </xdr:nvSpPr>
      <xdr:spPr>
        <a:xfrm>
          <a:off x="1611004" y="1031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69686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D4BC81D-502D-4569-8EFC-57D3D3365093}"/>
            </a:ext>
          </a:extLst>
        </xdr:cNvPr>
        <xdr:cNvSpPr txBox="1"/>
      </xdr:nvSpPr>
      <xdr:spPr>
        <a:xfrm>
          <a:off x="836304" y="10295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4325558-4311-4EBF-A7DE-463B6310838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12F0846-B56C-45E7-8F8B-4A2F6D26FF5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648A89A-5630-4A92-8A61-9CEDF7FE268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D0569C0-F1C0-46BF-A9A9-A5D97D9B0AE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4C27B03-5D3C-4DFE-82EF-EE2AA2D2745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D2A3981-CE38-4C5F-8A24-78632A6C271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9A58540-4842-4DD8-B265-F15D403BE61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9580117-9583-409F-98FD-057BFF5F49A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8F580E6-D2B0-46F4-8DBB-C279FDF10CB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22CFEC4-F91C-4FF6-A10A-5FB83FC13A4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9768C04-D35E-47A4-BC50-35A0A229CBC6}"/>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6F6ED2B2-457A-4BE6-9D82-2CB3A0BC4297}"/>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4008C223-7F91-4DD0-B235-292F73AA8FEC}"/>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584975E0-8AEE-4BA0-8151-A7BC8CEA3C9F}"/>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FDCD142-9624-4A60-A436-41493C77A9BB}"/>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F3C98440-759F-43B2-842D-6875ED2837A7}"/>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0BC17D6-BA42-44B4-9399-2EB4DB357FF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560C1C1E-EFE1-418A-80CE-A5D65D0365E9}"/>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5BF05463-ED24-4ECB-94EE-5D945197DF0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A2317FFE-4B68-4AD0-90F9-FBF7386AD9D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36C1411B-53E9-4902-B1DF-6EF02E26AAA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5A5E808-A27F-4836-8D86-C7A77D4B733C}"/>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959D4EF-52EF-40DC-8FA6-C0BD9676D9D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137145</xdr:rowOff>
    </xdr:from>
    <xdr:to>
      <xdr:col>54</xdr:col>
      <xdr:colOff>189865</xdr:colOff>
      <xdr:row>64</xdr:row>
      <xdr:rowOff>74175</xdr:rowOff>
    </xdr:to>
    <xdr:cxnSp macro="">
      <xdr:nvCxnSpPr>
        <xdr:cNvPr id="230" name="直線コネクタ 229">
          <a:extLst>
            <a:ext uri="{FF2B5EF4-FFF2-40B4-BE49-F238E27FC236}">
              <a16:creationId xmlns:a16="http://schemas.microsoft.com/office/drawing/2014/main" id="{DC9D831D-AF1A-43E9-80EA-16E0CCECE292}"/>
            </a:ext>
          </a:extLst>
        </xdr:cNvPr>
        <xdr:cNvCxnSpPr/>
      </xdr:nvCxnSpPr>
      <xdr:spPr>
        <a:xfrm flipV="1">
          <a:off x="9219565" y="9524985"/>
          <a:ext cx="0" cy="1278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78002</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2293852B-FA69-4B4C-8F9B-F8702E3A93DE}"/>
            </a:ext>
          </a:extLst>
        </xdr:cNvPr>
        <xdr:cNvSpPr txBox="1"/>
      </xdr:nvSpPr>
      <xdr:spPr>
        <a:xfrm>
          <a:off x="9258300" y="1080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74175</xdr:rowOff>
    </xdr:from>
    <xdr:to>
      <xdr:col>55</xdr:col>
      <xdr:colOff>88900</xdr:colOff>
      <xdr:row>64</xdr:row>
      <xdr:rowOff>74175</xdr:rowOff>
    </xdr:to>
    <xdr:cxnSp macro="">
      <xdr:nvCxnSpPr>
        <xdr:cNvPr id="232" name="直線コネクタ 231">
          <a:extLst>
            <a:ext uri="{FF2B5EF4-FFF2-40B4-BE49-F238E27FC236}">
              <a16:creationId xmlns:a16="http://schemas.microsoft.com/office/drawing/2014/main" id="{D118EFFF-57DE-4D93-B510-63FD7C18A70E}"/>
            </a:ext>
          </a:extLst>
        </xdr:cNvPr>
        <xdr:cNvCxnSpPr/>
      </xdr:nvCxnSpPr>
      <xdr:spPr>
        <a:xfrm>
          <a:off x="9154160" y="108031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83822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4E6E2AA3-7215-40D1-B9FB-46E5D743CA55}"/>
            </a:ext>
          </a:extLst>
        </xdr:cNvPr>
        <xdr:cNvSpPr txBox="1"/>
      </xdr:nvSpPr>
      <xdr:spPr>
        <a:xfrm>
          <a:off x="9258300" y="9304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137145</xdr:rowOff>
    </xdr:from>
    <xdr:to>
      <xdr:col>55</xdr:col>
      <xdr:colOff>88900</xdr:colOff>
      <xdr:row>56</xdr:row>
      <xdr:rowOff>137145</xdr:rowOff>
    </xdr:to>
    <xdr:cxnSp macro="">
      <xdr:nvCxnSpPr>
        <xdr:cNvPr id="234" name="直線コネクタ 233">
          <a:extLst>
            <a:ext uri="{FF2B5EF4-FFF2-40B4-BE49-F238E27FC236}">
              <a16:creationId xmlns:a16="http://schemas.microsoft.com/office/drawing/2014/main" id="{75260841-A688-4AC0-AD5D-0AAC89E8F4D4}"/>
            </a:ext>
          </a:extLst>
        </xdr:cNvPr>
        <xdr:cNvCxnSpPr/>
      </xdr:nvCxnSpPr>
      <xdr:spPr>
        <a:xfrm>
          <a:off x="9154160" y="95249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49582</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2CDC1A9-7958-489E-922C-636FD57374BA}"/>
            </a:ext>
          </a:extLst>
        </xdr:cNvPr>
        <xdr:cNvSpPr txBox="1"/>
      </xdr:nvSpPr>
      <xdr:spPr>
        <a:xfrm>
          <a:off x="9258300" y="102756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26705</xdr:rowOff>
    </xdr:from>
    <xdr:to>
      <xdr:col>55</xdr:col>
      <xdr:colOff>50800</xdr:colOff>
      <xdr:row>62</xdr:row>
      <xdr:rowOff>128305</xdr:rowOff>
    </xdr:to>
    <xdr:sp macro="" textlink="">
      <xdr:nvSpPr>
        <xdr:cNvPr id="236" name="フローチャート: 判断 235">
          <a:extLst>
            <a:ext uri="{FF2B5EF4-FFF2-40B4-BE49-F238E27FC236}">
              <a16:creationId xmlns:a16="http://schemas.microsoft.com/office/drawing/2014/main" id="{FA3FAF9C-8236-4122-AFF9-B093D305304B}"/>
            </a:ext>
          </a:extLst>
        </xdr:cNvPr>
        <xdr:cNvSpPr/>
      </xdr:nvSpPr>
      <xdr:spPr>
        <a:xfrm>
          <a:off x="9192260" y="10420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60597</xdr:rowOff>
    </xdr:from>
    <xdr:to>
      <xdr:col>50</xdr:col>
      <xdr:colOff>165100</xdr:colOff>
      <xdr:row>62</xdr:row>
      <xdr:rowOff>162197</xdr:rowOff>
    </xdr:to>
    <xdr:sp macro="" textlink="">
      <xdr:nvSpPr>
        <xdr:cNvPr id="237" name="フローチャート: 判断 236">
          <a:extLst>
            <a:ext uri="{FF2B5EF4-FFF2-40B4-BE49-F238E27FC236}">
              <a16:creationId xmlns:a16="http://schemas.microsoft.com/office/drawing/2014/main" id="{B0654942-962D-4324-A263-3BF9BC227CE1}"/>
            </a:ext>
          </a:extLst>
        </xdr:cNvPr>
        <xdr:cNvSpPr/>
      </xdr:nvSpPr>
      <xdr:spPr>
        <a:xfrm>
          <a:off x="8445500" y="1045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169757</xdr:rowOff>
    </xdr:from>
    <xdr:to>
      <xdr:col>46</xdr:col>
      <xdr:colOff>38100</xdr:colOff>
      <xdr:row>62</xdr:row>
      <xdr:rowOff>99907</xdr:rowOff>
    </xdr:to>
    <xdr:sp macro="" textlink="">
      <xdr:nvSpPr>
        <xdr:cNvPr id="238" name="フローチャート: 判断 237">
          <a:extLst>
            <a:ext uri="{FF2B5EF4-FFF2-40B4-BE49-F238E27FC236}">
              <a16:creationId xmlns:a16="http://schemas.microsoft.com/office/drawing/2014/main" id="{0EBF92FB-2982-4AE4-A290-067C72D01EC7}"/>
            </a:ext>
          </a:extLst>
        </xdr:cNvPr>
        <xdr:cNvSpPr/>
      </xdr:nvSpPr>
      <xdr:spPr>
        <a:xfrm>
          <a:off x="7670800" y="103957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16904</xdr:rowOff>
    </xdr:from>
    <xdr:to>
      <xdr:col>41</xdr:col>
      <xdr:colOff>101600</xdr:colOff>
      <xdr:row>62</xdr:row>
      <xdr:rowOff>118504</xdr:rowOff>
    </xdr:to>
    <xdr:sp macro="" textlink="">
      <xdr:nvSpPr>
        <xdr:cNvPr id="239" name="フローチャート: 判断 238">
          <a:extLst>
            <a:ext uri="{FF2B5EF4-FFF2-40B4-BE49-F238E27FC236}">
              <a16:creationId xmlns:a16="http://schemas.microsoft.com/office/drawing/2014/main" id="{49FCF212-FD84-4912-B829-9B9F93997382}"/>
            </a:ext>
          </a:extLst>
        </xdr:cNvPr>
        <xdr:cNvSpPr/>
      </xdr:nvSpPr>
      <xdr:spPr>
        <a:xfrm>
          <a:off x="6873240" y="1041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17445</xdr:rowOff>
    </xdr:from>
    <xdr:to>
      <xdr:col>36</xdr:col>
      <xdr:colOff>165100</xdr:colOff>
      <xdr:row>62</xdr:row>
      <xdr:rowOff>119045</xdr:rowOff>
    </xdr:to>
    <xdr:sp macro="" textlink="">
      <xdr:nvSpPr>
        <xdr:cNvPr id="240" name="フローチャート: 判断 239">
          <a:extLst>
            <a:ext uri="{FF2B5EF4-FFF2-40B4-BE49-F238E27FC236}">
              <a16:creationId xmlns:a16="http://schemas.microsoft.com/office/drawing/2014/main" id="{F0FD0A7B-AE1C-47C6-B3CE-68F68D1D2E46}"/>
            </a:ext>
          </a:extLst>
        </xdr:cNvPr>
        <xdr:cNvSpPr/>
      </xdr:nvSpPr>
      <xdr:spPr>
        <a:xfrm>
          <a:off x="6098540" y="104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A92F4A6-21D4-47C4-9B8F-2A389F3E9E1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7E2D210-ACCF-4D4A-A003-A9D2DFB2223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B3305DE-146D-4001-86FA-85F10B29D39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EF45EBA-8AE2-42F5-9A3D-2CEDA806DAE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AC51D67-54C2-4523-85B2-895BB044183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2060</xdr:rowOff>
    </xdr:from>
    <xdr:to>
      <xdr:col>55</xdr:col>
      <xdr:colOff>50800</xdr:colOff>
      <xdr:row>63</xdr:row>
      <xdr:rowOff>103660</xdr:rowOff>
    </xdr:to>
    <xdr:sp macro="" textlink="">
      <xdr:nvSpPr>
        <xdr:cNvPr id="246" name="楕円 245">
          <a:extLst>
            <a:ext uri="{FF2B5EF4-FFF2-40B4-BE49-F238E27FC236}">
              <a16:creationId xmlns:a16="http://schemas.microsoft.com/office/drawing/2014/main" id="{76E5C15B-C8C3-404A-85FD-2B34E40F2C1F}"/>
            </a:ext>
          </a:extLst>
        </xdr:cNvPr>
        <xdr:cNvSpPr/>
      </xdr:nvSpPr>
      <xdr:spPr>
        <a:xfrm>
          <a:off x="9192260" y="105633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151937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A938FE8E-834C-4959-BAEB-FE510EF84342}"/>
            </a:ext>
          </a:extLst>
        </xdr:cNvPr>
        <xdr:cNvSpPr txBox="1"/>
      </xdr:nvSpPr>
      <xdr:spPr>
        <a:xfrm>
          <a:off x="9258300" y="1054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4287</xdr:rowOff>
    </xdr:from>
    <xdr:to>
      <xdr:col>50</xdr:col>
      <xdr:colOff>165100</xdr:colOff>
      <xdr:row>63</xdr:row>
      <xdr:rowOff>105887</xdr:rowOff>
    </xdr:to>
    <xdr:sp macro="" textlink="">
      <xdr:nvSpPr>
        <xdr:cNvPr id="248" name="楕円 247">
          <a:extLst>
            <a:ext uri="{FF2B5EF4-FFF2-40B4-BE49-F238E27FC236}">
              <a16:creationId xmlns:a16="http://schemas.microsoft.com/office/drawing/2014/main" id="{2974A242-6B23-4FDB-AE19-50B067BCDAF1}"/>
            </a:ext>
          </a:extLst>
        </xdr:cNvPr>
        <xdr:cNvSpPr/>
      </xdr:nvSpPr>
      <xdr:spPr>
        <a:xfrm>
          <a:off x="8445500" y="105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52860</xdr:rowOff>
    </xdr:from>
    <xdr:to>
      <xdr:col>55</xdr:col>
      <xdr:colOff>0</xdr:colOff>
      <xdr:row>63</xdr:row>
      <xdr:rowOff>55087</xdr:rowOff>
    </xdr:to>
    <xdr:cxnSp macro="">
      <xdr:nvCxnSpPr>
        <xdr:cNvPr id="249" name="直線コネクタ 248">
          <a:extLst>
            <a:ext uri="{FF2B5EF4-FFF2-40B4-BE49-F238E27FC236}">
              <a16:creationId xmlns:a16="http://schemas.microsoft.com/office/drawing/2014/main" id="{7B738EFD-C065-4AF9-BCBF-D4DD1A42B405}"/>
            </a:ext>
          </a:extLst>
        </xdr:cNvPr>
        <xdr:cNvCxnSpPr/>
      </xdr:nvCxnSpPr>
      <xdr:spPr>
        <a:xfrm flipV="1">
          <a:off x="8496300" y="10614180"/>
          <a:ext cx="723900" cy="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7088</xdr:rowOff>
    </xdr:from>
    <xdr:to>
      <xdr:col>46</xdr:col>
      <xdr:colOff>38100</xdr:colOff>
      <xdr:row>63</xdr:row>
      <xdr:rowOff>108688</xdr:rowOff>
    </xdr:to>
    <xdr:sp macro="" textlink="">
      <xdr:nvSpPr>
        <xdr:cNvPr id="250" name="楕円 249">
          <a:extLst>
            <a:ext uri="{FF2B5EF4-FFF2-40B4-BE49-F238E27FC236}">
              <a16:creationId xmlns:a16="http://schemas.microsoft.com/office/drawing/2014/main" id="{51B33A3D-DC3D-4DE3-8091-024999AF4DC9}"/>
            </a:ext>
          </a:extLst>
        </xdr:cNvPr>
        <xdr:cNvSpPr/>
      </xdr:nvSpPr>
      <xdr:spPr>
        <a:xfrm>
          <a:off x="7670800" y="105684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55087</xdr:rowOff>
    </xdr:from>
    <xdr:to>
      <xdr:col>50</xdr:col>
      <xdr:colOff>114300</xdr:colOff>
      <xdr:row>63</xdr:row>
      <xdr:rowOff>57888</xdr:rowOff>
    </xdr:to>
    <xdr:cxnSp macro="">
      <xdr:nvCxnSpPr>
        <xdr:cNvPr id="251" name="直線コネクタ 250">
          <a:extLst>
            <a:ext uri="{FF2B5EF4-FFF2-40B4-BE49-F238E27FC236}">
              <a16:creationId xmlns:a16="http://schemas.microsoft.com/office/drawing/2014/main" id="{1395D20B-C975-4972-A23A-4998E79C7E7D}"/>
            </a:ext>
          </a:extLst>
        </xdr:cNvPr>
        <xdr:cNvCxnSpPr/>
      </xdr:nvCxnSpPr>
      <xdr:spPr>
        <a:xfrm flipV="1">
          <a:off x="7713980" y="10616407"/>
          <a:ext cx="782320" cy="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10217</xdr:rowOff>
    </xdr:from>
    <xdr:to>
      <xdr:col>41</xdr:col>
      <xdr:colOff>101600</xdr:colOff>
      <xdr:row>63</xdr:row>
      <xdr:rowOff>111817</xdr:rowOff>
    </xdr:to>
    <xdr:sp macro="" textlink="">
      <xdr:nvSpPr>
        <xdr:cNvPr id="252" name="楕円 251">
          <a:extLst>
            <a:ext uri="{FF2B5EF4-FFF2-40B4-BE49-F238E27FC236}">
              <a16:creationId xmlns:a16="http://schemas.microsoft.com/office/drawing/2014/main" id="{E2025FAE-3DFF-4069-9904-AC632A555580}"/>
            </a:ext>
          </a:extLst>
        </xdr:cNvPr>
        <xdr:cNvSpPr/>
      </xdr:nvSpPr>
      <xdr:spPr>
        <a:xfrm>
          <a:off x="6873240" y="1057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57888</xdr:rowOff>
    </xdr:from>
    <xdr:to>
      <xdr:col>45</xdr:col>
      <xdr:colOff>177800</xdr:colOff>
      <xdr:row>63</xdr:row>
      <xdr:rowOff>61017</xdr:rowOff>
    </xdr:to>
    <xdr:cxnSp macro="">
      <xdr:nvCxnSpPr>
        <xdr:cNvPr id="253" name="直線コネクタ 252">
          <a:extLst>
            <a:ext uri="{FF2B5EF4-FFF2-40B4-BE49-F238E27FC236}">
              <a16:creationId xmlns:a16="http://schemas.microsoft.com/office/drawing/2014/main" id="{8018A951-2BCD-4674-A608-BC9C2B7D1E4E}"/>
            </a:ext>
          </a:extLst>
        </xdr:cNvPr>
        <xdr:cNvCxnSpPr/>
      </xdr:nvCxnSpPr>
      <xdr:spPr>
        <a:xfrm flipV="1">
          <a:off x="6924040" y="10619208"/>
          <a:ext cx="789940" cy="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14210</xdr:rowOff>
    </xdr:from>
    <xdr:to>
      <xdr:col>36</xdr:col>
      <xdr:colOff>165100</xdr:colOff>
      <xdr:row>63</xdr:row>
      <xdr:rowOff>115810</xdr:rowOff>
    </xdr:to>
    <xdr:sp macro="" textlink="">
      <xdr:nvSpPr>
        <xdr:cNvPr id="254" name="楕円 253">
          <a:extLst>
            <a:ext uri="{FF2B5EF4-FFF2-40B4-BE49-F238E27FC236}">
              <a16:creationId xmlns:a16="http://schemas.microsoft.com/office/drawing/2014/main" id="{0C549CF9-6C4A-4FB4-9967-D54177F68CD1}"/>
            </a:ext>
          </a:extLst>
        </xdr:cNvPr>
        <xdr:cNvSpPr/>
      </xdr:nvSpPr>
      <xdr:spPr>
        <a:xfrm>
          <a:off x="6098540" y="1057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61017</xdr:rowOff>
    </xdr:from>
    <xdr:to>
      <xdr:col>41</xdr:col>
      <xdr:colOff>50800</xdr:colOff>
      <xdr:row>63</xdr:row>
      <xdr:rowOff>65010</xdr:rowOff>
    </xdr:to>
    <xdr:cxnSp macro="">
      <xdr:nvCxnSpPr>
        <xdr:cNvPr id="255" name="直線コネクタ 254">
          <a:extLst>
            <a:ext uri="{FF2B5EF4-FFF2-40B4-BE49-F238E27FC236}">
              <a16:creationId xmlns:a16="http://schemas.microsoft.com/office/drawing/2014/main" id="{DBBCF6BF-638E-412A-8A8F-FA012A6941E2}"/>
            </a:ext>
          </a:extLst>
        </xdr:cNvPr>
        <xdr:cNvCxnSpPr/>
      </xdr:nvCxnSpPr>
      <xdr:spPr>
        <a:xfrm flipV="1">
          <a:off x="6149340" y="10622337"/>
          <a:ext cx="7747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7274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9F4E784-8353-4CA6-AC45-5727EB03AE45}"/>
            </a:ext>
          </a:extLst>
        </xdr:cNvPr>
        <xdr:cNvSpPr txBox="1"/>
      </xdr:nvSpPr>
      <xdr:spPr>
        <a:xfrm>
          <a:off x="8214575" y="1023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116434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F1B8AC24-7DA8-47FB-BD10-9BFA8225182E}"/>
            </a:ext>
          </a:extLst>
        </xdr:cNvPr>
        <xdr:cNvSpPr txBox="1"/>
      </xdr:nvSpPr>
      <xdr:spPr>
        <a:xfrm>
          <a:off x="7444955" y="1017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135031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C974494-5BCF-4427-9311-0EF8428788F2}"/>
            </a:ext>
          </a:extLst>
        </xdr:cNvPr>
        <xdr:cNvSpPr txBox="1"/>
      </xdr:nvSpPr>
      <xdr:spPr>
        <a:xfrm>
          <a:off x="6670255" y="1019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135572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C589017-78B1-404B-9F22-D51E27318DC4}"/>
            </a:ext>
          </a:extLst>
        </xdr:cNvPr>
        <xdr:cNvSpPr txBox="1"/>
      </xdr:nvSpPr>
      <xdr:spPr>
        <a:xfrm>
          <a:off x="5872695" y="1019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97014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3064AD84-8BDE-42F6-A373-7CC44CA91ADB}"/>
            </a:ext>
          </a:extLst>
        </xdr:cNvPr>
        <xdr:cNvSpPr txBox="1"/>
      </xdr:nvSpPr>
      <xdr:spPr>
        <a:xfrm>
          <a:off x="8214575" y="1065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99815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CAC58D55-3CC5-478F-BF27-5D7DBC2F4D35}"/>
            </a:ext>
          </a:extLst>
        </xdr:cNvPr>
        <xdr:cNvSpPr txBox="1"/>
      </xdr:nvSpPr>
      <xdr:spPr>
        <a:xfrm>
          <a:off x="7444955" y="10661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102944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9D3C1BBF-0494-44EC-9421-06DE0DF5B62A}"/>
            </a:ext>
          </a:extLst>
        </xdr:cNvPr>
        <xdr:cNvSpPr txBox="1"/>
      </xdr:nvSpPr>
      <xdr:spPr>
        <a:xfrm>
          <a:off x="6670255" y="1066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106937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232BB1AE-7659-494A-8920-A579159A7157}"/>
            </a:ext>
          </a:extLst>
        </xdr:cNvPr>
        <xdr:cNvSpPr txBox="1"/>
      </xdr:nvSpPr>
      <xdr:spPr>
        <a:xfrm>
          <a:off x="5872695" y="1066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6D6D60C-107A-4126-851B-B136E09DD1F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D9746BF-958C-4172-B790-E0CF2A03561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B9D56FE-4453-4C9B-AB86-FC288761446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F8599E01-23A3-47F7-BFAF-C5018E1BFF4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4D9EE9C-909D-47E2-8F7B-A5D30DB860A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91A7C1C-6AFD-45BE-895F-0FC19510096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6CE4D7C-0FA0-476D-866C-2DA77057887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75D622F-F367-4C5C-B4A5-8521337C2C2F}"/>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0843509-0F29-4AEE-9AAC-69BACD304E23}"/>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D31C13F-84AB-426A-A8D5-42A14D49561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E2E6DA1-6C21-45C7-861C-692799D2359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8CC92AA-77B7-4943-B749-2DA88F0DFA1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FDCD730-EF8A-47F5-8675-BA1DD2243A83}"/>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B6CF34C-7716-4C34-9922-E14268F0121F}"/>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5E82240-E4C0-4222-A337-11F033A80CE9}"/>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24B54AD-1C7F-46FE-BEA3-958ABE44D4BE}"/>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F93FA0A-29F7-40AE-BEB8-02E7ED396DAA}"/>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1F1B242-F499-4B0C-8FDE-82B387DE1C1B}"/>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777F0C37-F331-4FEB-B586-11D604B333C9}"/>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F83707D-608D-4019-B7B4-7453A327453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DB517ED6-5E4E-4655-84A9-E54C63C36E72}"/>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0D3B80C-59C9-4DDE-8095-3FD86A47167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6B22296-F717-4804-A7BB-F5E3949E7BD8}"/>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7EE9114-F41F-4D0A-80D2-0302D9920B3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161925</xdr:rowOff>
    </xdr:from>
    <xdr:to>
      <xdr:col>24</xdr:col>
      <xdr:colOff>62865</xdr:colOff>
      <xdr:row>86</xdr:row>
      <xdr:rowOff>112395</xdr:rowOff>
    </xdr:to>
    <xdr:cxnSp macro="">
      <xdr:nvCxnSpPr>
        <xdr:cNvPr id="288" name="直線コネクタ 287">
          <a:extLst>
            <a:ext uri="{FF2B5EF4-FFF2-40B4-BE49-F238E27FC236}">
              <a16:creationId xmlns:a16="http://schemas.microsoft.com/office/drawing/2014/main" id="{B6F6434C-2623-46EB-8C4A-BF969BD50EBB}"/>
            </a:ext>
          </a:extLst>
        </xdr:cNvPr>
        <xdr:cNvCxnSpPr/>
      </xdr:nvCxnSpPr>
      <xdr:spPr>
        <a:xfrm flipV="1">
          <a:off x="4086225" y="1323784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35C5018B-43DE-44FD-8FAE-873827AC7891}"/>
            </a:ext>
          </a:extLst>
        </xdr:cNvPr>
        <xdr:cNvSpPr txBox="1"/>
      </xdr:nvSpPr>
      <xdr:spPr>
        <a:xfrm>
          <a:off x="4124960" y="1453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90" name="直線コネクタ 289">
          <a:extLst>
            <a:ext uri="{FF2B5EF4-FFF2-40B4-BE49-F238E27FC236}">
              <a16:creationId xmlns:a16="http://schemas.microsoft.com/office/drawing/2014/main" id="{B85D4B1F-ABDC-4EB5-9D36-FE127AF540CF}"/>
            </a:ext>
          </a:extLst>
        </xdr:cNvPr>
        <xdr:cNvCxnSpPr/>
      </xdr:nvCxnSpPr>
      <xdr:spPr>
        <a:xfrm>
          <a:off x="4020820" y="145294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108602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F375F78E-BF46-4489-89CD-7FB6075FEA88}"/>
            </a:ext>
          </a:extLst>
        </xdr:cNvPr>
        <xdr:cNvSpPr txBox="1"/>
      </xdr:nvSpPr>
      <xdr:spPr>
        <a:xfrm>
          <a:off x="412496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161925</xdr:rowOff>
    </xdr:from>
    <xdr:to>
      <xdr:col>24</xdr:col>
      <xdr:colOff>152400</xdr:colOff>
      <xdr:row>78</xdr:row>
      <xdr:rowOff>161925</xdr:rowOff>
    </xdr:to>
    <xdr:cxnSp macro="">
      <xdr:nvCxnSpPr>
        <xdr:cNvPr id="292" name="直線コネクタ 291">
          <a:extLst>
            <a:ext uri="{FF2B5EF4-FFF2-40B4-BE49-F238E27FC236}">
              <a16:creationId xmlns:a16="http://schemas.microsoft.com/office/drawing/2014/main" id="{07E12304-05FB-4840-9D3B-27651671EE4C}"/>
            </a:ext>
          </a:extLst>
        </xdr:cNvPr>
        <xdr:cNvCxnSpPr/>
      </xdr:nvCxnSpPr>
      <xdr:spPr>
        <a:xfrm>
          <a:off x="4020820" y="13237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26688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D514E46-E1B6-42FA-84E4-45C862D8FB11}"/>
            </a:ext>
          </a:extLst>
        </xdr:cNvPr>
        <xdr:cNvSpPr txBox="1"/>
      </xdr:nvSpPr>
      <xdr:spPr>
        <a:xfrm>
          <a:off x="4124960" y="139408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294" name="フローチャート: 判断 293">
          <a:extLst>
            <a:ext uri="{FF2B5EF4-FFF2-40B4-BE49-F238E27FC236}">
              <a16:creationId xmlns:a16="http://schemas.microsoft.com/office/drawing/2014/main" id="{BF1FF03F-B1D3-4288-8014-6BB24F7F08EE}"/>
            </a:ext>
          </a:extLst>
        </xdr:cNvPr>
        <xdr:cNvSpPr/>
      </xdr:nvSpPr>
      <xdr:spPr>
        <a:xfrm>
          <a:off x="4036060" y="139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4511A92F-98CC-44D4-83D2-128225BEA84E}"/>
            </a:ext>
          </a:extLst>
        </xdr:cNvPr>
        <xdr:cNvSpPr/>
      </xdr:nvSpPr>
      <xdr:spPr>
        <a:xfrm>
          <a:off x="3312160" y="1393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31114</xdr:rowOff>
    </xdr:from>
    <xdr:to>
      <xdr:col>15</xdr:col>
      <xdr:colOff>101600</xdr:colOff>
      <xdr:row>83</xdr:row>
      <xdr:rowOff>132714</xdr:rowOff>
    </xdr:to>
    <xdr:sp macro="" textlink="">
      <xdr:nvSpPr>
        <xdr:cNvPr id="296" name="フローチャート: 判断 295">
          <a:extLst>
            <a:ext uri="{FF2B5EF4-FFF2-40B4-BE49-F238E27FC236}">
              <a16:creationId xmlns:a16="http://schemas.microsoft.com/office/drawing/2014/main" id="{873BB3EC-259C-48AF-8D22-CAD06508346A}"/>
            </a:ext>
          </a:extLst>
        </xdr:cNvPr>
        <xdr:cNvSpPr/>
      </xdr:nvSpPr>
      <xdr:spPr>
        <a:xfrm>
          <a:off x="2514600" y="1394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65405</xdr:rowOff>
    </xdr:from>
    <xdr:to>
      <xdr:col>10</xdr:col>
      <xdr:colOff>165100</xdr:colOff>
      <xdr:row>83</xdr:row>
      <xdr:rowOff>167005</xdr:rowOff>
    </xdr:to>
    <xdr:sp macro="" textlink="">
      <xdr:nvSpPr>
        <xdr:cNvPr id="297" name="フローチャート: 判断 296">
          <a:extLst>
            <a:ext uri="{FF2B5EF4-FFF2-40B4-BE49-F238E27FC236}">
              <a16:creationId xmlns:a16="http://schemas.microsoft.com/office/drawing/2014/main" id="{6190D501-C3D0-44A5-9111-D1DBC7DACFD9}"/>
            </a:ext>
          </a:extLst>
        </xdr:cNvPr>
        <xdr:cNvSpPr/>
      </xdr:nvSpPr>
      <xdr:spPr>
        <a:xfrm>
          <a:off x="17399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48261</xdr:rowOff>
    </xdr:from>
    <xdr:to>
      <xdr:col>6</xdr:col>
      <xdr:colOff>38100</xdr:colOff>
      <xdr:row>83</xdr:row>
      <xdr:rowOff>149861</xdr:rowOff>
    </xdr:to>
    <xdr:sp macro="" textlink="">
      <xdr:nvSpPr>
        <xdr:cNvPr id="298" name="フローチャート: 判断 297">
          <a:extLst>
            <a:ext uri="{FF2B5EF4-FFF2-40B4-BE49-F238E27FC236}">
              <a16:creationId xmlns:a16="http://schemas.microsoft.com/office/drawing/2014/main" id="{485D5FFB-8E10-4D75-B11B-62328B55F9FD}"/>
            </a:ext>
          </a:extLst>
        </xdr:cNvPr>
        <xdr:cNvSpPr/>
      </xdr:nvSpPr>
      <xdr:spPr>
        <a:xfrm>
          <a:off x="965200" y="139623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62AF345-2EEB-482C-AA33-01730A2D1E5F}"/>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FFBCF2A-6119-45BD-8745-0C23EAD8147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5E59ABF-5CF4-4CD9-AF8F-76013B85E201}"/>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836CEF8-612C-4E3E-BDFE-13905AAEB39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DE6CEA6-21E7-4A63-9A92-20B151C85C32}"/>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34925</xdr:rowOff>
    </xdr:from>
    <xdr:to>
      <xdr:col>24</xdr:col>
      <xdr:colOff>114300</xdr:colOff>
      <xdr:row>83</xdr:row>
      <xdr:rowOff>136525</xdr:rowOff>
    </xdr:to>
    <xdr:sp macro="" textlink="">
      <xdr:nvSpPr>
        <xdr:cNvPr id="304" name="楕円 303">
          <a:extLst>
            <a:ext uri="{FF2B5EF4-FFF2-40B4-BE49-F238E27FC236}">
              <a16:creationId xmlns:a16="http://schemas.microsoft.com/office/drawing/2014/main" id="{E9D1C6DC-9875-4283-A59B-921C4C7F5617}"/>
            </a:ext>
          </a:extLst>
        </xdr:cNvPr>
        <xdr:cNvSpPr/>
      </xdr:nvSpPr>
      <xdr:spPr>
        <a:xfrm>
          <a:off x="403606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57802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CDE013DD-F48C-4FF3-8217-5E4CC23B4FA0}"/>
            </a:ext>
          </a:extLst>
        </xdr:cNvPr>
        <xdr:cNvSpPr txBox="1"/>
      </xdr:nvSpPr>
      <xdr:spPr>
        <a:xfrm>
          <a:off x="4124960"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21589</xdr:rowOff>
    </xdr:from>
    <xdr:to>
      <xdr:col>20</xdr:col>
      <xdr:colOff>38100</xdr:colOff>
      <xdr:row>83</xdr:row>
      <xdr:rowOff>123189</xdr:rowOff>
    </xdr:to>
    <xdr:sp macro="" textlink="">
      <xdr:nvSpPr>
        <xdr:cNvPr id="306" name="楕円 305">
          <a:extLst>
            <a:ext uri="{FF2B5EF4-FFF2-40B4-BE49-F238E27FC236}">
              <a16:creationId xmlns:a16="http://schemas.microsoft.com/office/drawing/2014/main" id="{4BF4F8E1-1DCD-49EA-B45D-8799580518A7}"/>
            </a:ext>
          </a:extLst>
        </xdr:cNvPr>
        <xdr:cNvSpPr/>
      </xdr:nvSpPr>
      <xdr:spPr>
        <a:xfrm>
          <a:off x="3312160" y="139357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72389</xdr:rowOff>
    </xdr:from>
    <xdr:to>
      <xdr:col>24</xdr:col>
      <xdr:colOff>63500</xdr:colOff>
      <xdr:row>83</xdr:row>
      <xdr:rowOff>85725</xdr:rowOff>
    </xdr:to>
    <xdr:cxnSp macro="">
      <xdr:nvCxnSpPr>
        <xdr:cNvPr id="307" name="直線コネクタ 306">
          <a:extLst>
            <a:ext uri="{FF2B5EF4-FFF2-40B4-BE49-F238E27FC236}">
              <a16:creationId xmlns:a16="http://schemas.microsoft.com/office/drawing/2014/main" id="{1EE561D3-878C-4481-A29B-7D0B8BD366E9}"/>
            </a:ext>
          </a:extLst>
        </xdr:cNvPr>
        <xdr:cNvCxnSpPr/>
      </xdr:nvCxnSpPr>
      <xdr:spPr>
        <a:xfrm>
          <a:off x="3355340" y="13986509"/>
          <a:ext cx="73152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6350</xdr:rowOff>
    </xdr:from>
    <xdr:to>
      <xdr:col>15</xdr:col>
      <xdr:colOff>101600</xdr:colOff>
      <xdr:row>83</xdr:row>
      <xdr:rowOff>107950</xdr:rowOff>
    </xdr:to>
    <xdr:sp macro="" textlink="">
      <xdr:nvSpPr>
        <xdr:cNvPr id="308" name="楕円 307">
          <a:extLst>
            <a:ext uri="{FF2B5EF4-FFF2-40B4-BE49-F238E27FC236}">
              <a16:creationId xmlns:a16="http://schemas.microsoft.com/office/drawing/2014/main" id="{D0469E78-1099-4E67-8F14-09D46F608989}"/>
            </a:ext>
          </a:extLst>
        </xdr:cNvPr>
        <xdr:cNvSpPr/>
      </xdr:nvSpPr>
      <xdr:spPr>
        <a:xfrm>
          <a:off x="25146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57150</xdr:rowOff>
    </xdr:from>
    <xdr:to>
      <xdr:col>19</xdr:col>
      <xdr:colOff>177800</xdr:colOff>
      <xdr:row>83</xdr:row>
      <xdr:rowOff>72389</xdr:rowOff>
    </xdr:to>
    <xdr:cxnSp macro="">
      <xdr:nvCxnSpPr>
        <xdr:cNvPr id="309" name="直線コネクタ 308">
          <a:extLst>
            <a:ext uri="{FF2B5EF4-FFF2-40B4-BE49-F238E27FC236}">
              <a16:creationId xmlns:a16="http://schemas.microsoft.com/office/drawing/2014/main" id="{C2309EEF-FF1B-4803-99B8-0898710DBB0E}"/>
            </a:ext>
          </a:extLst>
        </xdr:cNvPr>
        <xdr:cNvCxnSpPr/>
      </xdr:nvCxnSpPr>
      <xdr:spPr>
        <a:xfrm>
          <a:off x="2565400" y="13971270"/>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145414</xdr:rowOff>
    </xdr:from>
    <xdr:to>
      <xdr:col>10</xdr:col>
      <xdr:colOff>165100</xdr:colOff>
      <xdr:row>83</xdr:row>
      <xdr:rowOff>75564</xdr:rowOff>
    </xdr:to>
    <xdr:sp macro="" textlink="">
      <xdr:nvSpPr>
        <xdr:cNvPr id="310" name="楕円 309">
          <a:extLst>
            <a:ext uri="{FF2B5EF4-FFF2-40B4-BE49-F238E27FC236}">
              <a16:creationId xmlns:a16="http://schemas.microsoft.com/office/drawing/2014/main" id="{9D235DEC-8F9E-4379-A3CF-BE0A33A10E57}"/>
            </a:ext>
          </a:extLst>
        </xdr:cNvPr>
        <xdr:cNvSpPr/>
      </xdr:nvSpPr>
      <xdr:spPr>
        <a:xfrm>
          <a:off x="1739900" y="13891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24764</xdr:rowOff>
    </xdr:from>
    <xdr:to>
      <xdr:col>15</xdr:col>
      <xdr:colOff>50800</xdr:colOff>
      <xdr:row>83</xdr:row>
      <xdr:rowOff>57150</xdr:rowOff>
    </xdr:to>
    <xdr:cxnSp macro="">
      <xdr:nvCxnSpPr>
        <xdr:cNvPr id="311" name="直線コネクタ 310">
          <a:extLst>
            <a:ext uri="{FF2B5EF4-FFF2-40B4-BE49-F238E27FC236}">
              <a16:creationId xmlns:a16="http://schemas.microsoft.com/office/drawing/2014/main" id="{926B6E4F-3D01-4809-9F8B-09BB2E3DE90C}"/>
            </a:ext>
          </a:extLst>
        </xdr:cNvPr>
        <xdr:cNvCxnSpPr/>
      </xdr:nvCxnSpPr>
      <xdr:spPr>
        <a:xfrm>
          <a:off x="1790700" y="13938884"/>
          <a:ext cx="7747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116839</xdr:rowOff>
    </xdr:from>
    <xdr:to>
      <xdr:col>6</xdr:col>
      <xdr:colOff>38100</xdr:colOff>
      <xdr:row>83</xdr:row>
      <xdr:rowOff>46989</xdr:rowOff>
    </xdr:to>
    <xdr:sp macro="" textlink="">
      <xdr:nvSpPr>
        <xdr:cNvPr id="312" name="楕円 311">
          <a:extLst>
            <a:ext uri="{FF2B5EF4-FFF2-40B4-BE49-F238E27FC236}">
              <a16:creationId xmlns:a16="http://schemas.microsoft.com/office/drawing/2014/main" id="{FB795667-0390-4807-993C-C7DFB6AE7C0C}"/>
            </a:ext>
          </a:extLst>
        </xdr:cNvPr>
        <xdr:cNvSpPr/>
      </xdr:nvSpPr>
      <xdr:spPr>
        <a:xfrm>
          <a:off x="965200" y="138633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167639</xdr:rowOff>
    </xdr:from>
    <xdr:to>
      <xdr:col>10</xdr:col>
      <xdr:colOff>114300</xdr:colOff>
      <xdr:row>83</xdr:row>
      <xdr:rowOff>24764</xdr:rowOff>
    </xdr:to>
    <xdr:cxnSp macro="">
      <xdr:nvCxnSpPr>
        <xdr:cNvPr id="313" name="直線コネクタ 312">
          <a:extLst>
            <a:ext uri="{FF2B5EF4-FFF2-40B4-BE49-F238E27FC236}">
              <a16:creationId xmlns:a16="http://schemas.microsoft.com/office/drawing/2014/main" id="{58F52964-8F9D-43F1-B91C-E80BEBC71E56}"/>
            </a:ext>
          </a:extLst>
        </xdr:cNvPr>
        <xdr:cNvCxnSpPr/>
      </xdr:nvCxnSpPr>
      <xdr:spPr>
        <a:xfrm>
          <a:off x="1008380" y="13914119"/>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7EBE8E2D-0041-468F-81A2-F2B969DD9B06}"/>
            </a:ext>
          </a:extLst>
        </xdr:cNvPr>
        <xdr:cNvSpPr txBox="1"/>
      </xdr:nvSpPr>
      <xdr:spPr>
        <a:xfrm>
          <a:off x="317056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123841</xdr:rowOff>
    </xdr:from>
    <xdr:ext cx="405111" cy="259045"/>
    <xdr:sp macro="" textlink="">
      <xdr:nvSpPr>
        <xdr:cNvPr id="315" name="n_2aveValue【公営住宅】&#10;有形固定資産減価償却率">
          <a:extLst>
            <a:ext uri="{FF2B5EF4-FFF2-40B4-BE49-F238E27FC236}">
              <a16:creationId xmlns:a16="http://schemas.microsoft.com/office/drawing/2014/main" id="{E96AB58F-9AB5-43A3-92C8-4E42A38ACDFD}"/>
            </a:ext>
          </a:extLst>
        </xdr:cNvPr>
        <xdr:cNvSpPr txBox="1"/>
      </xdr:nvSpPr>
      <xdr:spPr>
        <a:xfrm>
          <a:off x="2385704" y="1403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158132</xdr:rowOff>
    </xdr:from>
    <xdr:ext cx="405111" cy="259045"/>
    <xdr:sp macro="" textlink="">
      <xdr:nvSpPr>
        <xdr:cNvPr id="316" name="n_3aveValue【公営住宅】&#10;有形固定資産減価償却率">
          <a:extLst>
            <a:ext uri="{FF2B5EF4-FFF2-40B4-BE49-F238E27FC236}">
              <a16:creationId xmlns:a16="http://schemas.microsoft.com/office/drawing/2014/main" id="{69A295B5-EF1B-44FB-B71B-5CFAC76787CF}"/>
            </a:ext>
          </a:extLst>
        </xdr:cNvPr>
        <xdr:cNvSpPr txBox="1"/>
      </xdr:nvSpPr>
      <xdr:spPr>
        <a:xfrm>
          <a:off x="161100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140988</xdr:rowOff>
    </xdr:from>
    <xdr:ext cx="405111" cy="259045"/>
    <xdr:sp macro="" textlink="">
      <xdr:nvSpPr>
        <xdr:cNvPr id="317" name="n_4aveValue【公営住宅】&#10;有形固定資産減価償却率">
          <a:extLst>
            <a:ext uri="{FF2B5EF4-FFF2-40B4-BE49-F238E27FC236}">
              <a16:creationId xmlns:a16="http://schemas.microsoft.com/office/drawing/2014/main" id="{60A61D8E-1934-4C39-A571-3CCF13FBD350}"/>
            </a:ext>
          </a:extLst>
        </xdr:cNvPr>
        <xdr:cNvSpPr txBox="1"/>
      </xdr:nvSpPr>
      <xdr:spPr>
        <a:xfrm>
          <a:off x="836304" y="1405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114316</xdr:rowOff>
    </xdr:from>
    <xdr:ext cx="405111" cy="259045"/>
    <xdr:sp macro="" textlink="">
      <xdr:nvSpPr>
        <xdr:cNvPr id="318" name="n_1mainValue【公営住宅】&#10;有形固定資産減価償却率">
          <a:extLst>
            <a:ext uri="{FF2B5EF4-FFF2-40B4-BE49-F238E27FC236}">
              <a16:creationId xmlns:a16="http://schemas.microsoft.com/office/drawing/2014/main" id="{D519DDC4-610D-4532-BDDA-41A9F8D57CE9}"/>
            </a:ext>
          </a:extLst>
        </xdr:cNvPr>
        <xdr:cNvSpPr txBox="1"/>
      </xdr:nvSpPr>
      <xdr:spPr>
        <a:xfrm>
          <a:off x="3170564" y="1402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124477</xdr:rowOff>
    </xdr:from>
    <xdr:ext cx="405111" cy="259045"/>
    <xdr:sp macro="" textlink="">
      <xdr:nvSpPr>
        <xdr:cNvPr id="319" name="n_2mainValue【公営住宅】&#10;有形固定資産減価償却率">
          <a:extLst>
            <a:ext uri="{FF2B5EF4-FFF2-40B4-BE49-F238E27FC236}">
              <a16:creationId xmlns:a16="http://schemas.microsoft.com/office/drawing/2014/main" id="{A6BD4317-C49B-4461-A73A-1AA2E3A0905D}"/>
            </a:ext>
          </a:extLst>
        </xdr:cNvPr>
        <xdr:cNvSpPr txBox="1"/>
      </xdr:nvSpPr>
      <xdr:spPr>
        <a:xfrm>
          <a:off x="2385704" y="1370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92091</xdr:rowOff>
    </xdr:from>
    <xdr:ext cx="405111" cy="259045"/>
    <xdr:sp macro="" textlink="">
      <xdr:nvSpPr>
        <xdr:cNvPr id="320" name="n_3mainValue【公営住宅】&#10;有形固定資産減価償却率">
          <a:extLst>
            <a:ext uri="{FF2B5EF4-FFF2-40B4-BE49-F238E27FC236}">
              <a16:creationId xmlns:a16="http://schemas.microsoft.com/office/drawing/2014/main" id="{1F04D143-1E07-4200-B11A-7693F661620B}"/>
            </a:ext>
          </a:extLst>
        </xdr:cNvPr>
        <xdr:cNvSpPr txBox="1"/>
      </xdr:nvSpPr>
      <xdr:spPr>
        <a:xfrm>
          <a:off x="1611004" y="136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63516</xdr:rowOff>
    </xdr:from>
    <xdr:ext cx="405111" cy="259045"/>
    <xdr:sp macro="" textlink="">
      <xdr:nvSpPr>
        <xdr:cNvPr id="321" name="n_4mainValue【公営住宅】&#10;有形固定資産減価償却率">
          <a:extLst>
            <a:ext uri="{FF2B5EF4-FFF2-40B4-BE49-F238E27FC236}">
              <a16:creationId xmlns:a16="http://schemas.microsoft.com/office/drawing/2014/main" id="{2043A67D-9D09-4F74-AE13-BB9F83CC0375}"/>
            </a:ext>
          </a:extLst>
        </xdr:cNvPr>
        <xdr:cNvSpPr txBox="1"/>
      </xdr:nvSpPr>
      <xdr:spPr>
        <a:xfrm>
          <a:off x="836304" y="1364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840CB3E-AE0A-4F56-8AB6-DB54665E6FB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1C34675-A37B-4F6A-A538-895097EB395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212808F-8D3E-416D-9132-0ECEA7B7CE9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CAAACE5-7B97-47E6-A5E1-5294DA8CD85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E92C263-3463-4BC3-A9CA-A21D6F89E0C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ECCC0F1-434C-48FD-A769-6F5EB020513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CCC624A-BDFC-4B46-A989-DF4D5039315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4D7EB5B-EDC7-48D8-817B-2A77EE1C563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9FCA287-AAE3-4762-9397-187A4180D53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CD40359-ED51-491A-89EC-A01020FD1C7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4F0748EE-DD7D-4C70-8DB9-5EA8AE2B46E2}"/>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6AE470BB-FC71-43D8-A401-CDCDE90BE70B}"/>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3C2B9FB5-3A9F-4C47-AC03-D60A7B3B0389}"/>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5" name="テキスト ボックス 334">
          <a:extLst>
            <a:ext uri="{FF2B5EF4-FFF2-40B4-BE49-F238E27FC236}">
              <a16:creationId xmlns:a16="http://schemas.microsoft.com/office/drawing/2014/main" id="{0EB15444-62F6-43DD-B751-232CEBA28D4A}"/>
            </a:ext>
          </a:extLst>
        </xdr:cNvPr>
        <xdr:cNvSpPr txBox="1"/>
      </xdr:nvSpPr>
      <xdr:spPr>
        <a:xfrm>
          <a:off x="5364041" y="141245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26D9AA81-29DC-4097-BB0D-0E8DB7A2C857}"/>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7" name="テキスト ボックス 336">
          <a:extLst>
            <a:ext uri="{FF2B5EF4-FFF2-40B4-BE49-F238E27FC236}">
              <a16:creationId xmlns:a16="http://schemas.microsoft.com/office/drawing/2014/main" id="{4EBD6F89-1571-4B58-B6B0-92FE436AC79A}"/>
            </a:ext>
          </a:extLst>
        </xdr:cNvPr>
        <xdr:cNvSpPr txBox="1"/>
      </xdr:nvSpPr>
      <xdr:spPr>
        <a:xfrm>
          <a:off x="5364041" y="138056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73C701C0-BC7C-4EAF-AB52-20CA2C9EF8DD}"/>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9" name="テキスト ボックス 338">
          <a:extLst>
            <a:ext uri="{FF2B5EF4-FFF2-40B4-BE49-F238E27FC236}">
              <a16:creationId xmlns:a16="http://schemas.microsoft.com/office/drawing/2014/main" id="{033B6814-63FF-4A85-BBF8-11F07EC08AE8}"/>
            </a:ext>
          </a:extLst>
        </xdr:cNvPr>
        <xdr:cNvSpPr txBox="1"/>
      </xdr:nvSpPr>
      <xdr:spPr>
        <a:xfrm>
          <a:off x="5364041" y="134866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AD2BDB7A-F028-4B71-B233-5F88637AAE87}"/>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0CEF7DC0-6219-4636-8645-EECF22A7AE19}"/>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67882D8-483B-427F-AE24-8FEA4BFF3B8E}"/>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B31567EA-33E5-4872-83E9-008ECFFE141F}"/>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ECF3307C-26F8-427F-95B3-99DBDC0C1CE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10012424-AA68-4A00-B606-CA9E7ADB333E}"/>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B1ED35F-0251-4726-AECF-4DE2281FF42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64258</xdr:rowOff>
    </xdr:from>
    <xdr:to>
      <xdr:col>54</xdr:col>
      <xdr:colOff>189865</xdr:colOff>
      <xdr:row>86</xdr:row>
      <xdr:rowOff>166932</xdr:rowOff>
    </xdr:to>
    <xdr:cxnSp macro="">
      <xdr:nvCxnSpPr>
        <xdr:cNvPr id="347" name="直線コネクタ 346">
          <a:extLst>
            <a:ext uri="{FF2B5EF4-FFF2-40B4-BE49-F238E27FC236}">
              <a16:creationId xmlns:a16="http://schemas.microsoft.com/office/drawing/2014/main" id="{C58400CE-9E78-49BB-94C3-CB8A08B9B8AE}"/>
            </a:ext>
          </a:extLst>
        </xdr:cNvPr>
        <xdr:cNvCxnSpPr/>
      </xdr:nvCxnSpPr>
      <xdr:spPr>
        <a:xfrm flipV="1">
          <a:off x="9219565" y="13140178"/>
          <a:ext cx="0" cy="144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8" name="【公営住宅】&#10;一人当たり面積最小値テキスト">
          <a:extLst>
            <a:ext uri="{FF2B5EF4-FFF2-40B4-BE49-F238E27FC236}">
              <a16:creationId xmlns:a16="http://schemas.microsoft.com/office/drawing/2014/main" id="{ECA96D86-CE0F-4D98-B93F-071A8166F2BB}"/>
            </a:ext>
          </a:extLst>
        </xdr:cNvPr>
        <xdr:cNvSpPr txBox="1"/>
      </xdr:nvSpPr>
      <xdr:spPr>
        <a:xfrm>
          <a:off x="9258300" y="1458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9" name="直線コネクタ 348">
          <a:extLst>
            <a:ext uri="{FF2B5EF4-FFF2-40B4-BE49-F238E27FC236}">
              <a16:creationId xmlns:a16="http://schemas.microsoft.com/office/drawing/2014/main" id="{76C3EBC4-77C3-45F8-9E4C-5573595E6041}"/>
            </a:ext>
          </a:extLst>
        </xdr:cNvPr>
        <xdr:cNvCxnSpPr/>
      </xdr:nvCxnSpPr>
      <xdr:spPr>
        <a:xfrm>
          <a:off x="9154160" y="14583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10935</xdr:rowOff>
    </xdr:from>
    <xdr:ext cx="534377" cy="259045"/>
    <xdr:sp macro="" textlink="">
      <xdr:nvSpPr>
        <xdr:cNvPr id="350" name="【公営住宅】&#10;一人当たり面積最大値テキスト">
          <a:extLst>
            <a:ext uri="{FF2B5EF4-FFF2-40B4-BE49-F238E27FC236}">
              <a16:creationId xmlns:a16="http://schemas.microsoft.com/office/drawing/2014/main" id="{487C6B2B-B31D-4D84-9115-B6D16A709752}"/>
            </a:ext>
          </a:extLst>
        </xdr:cNvPr>
        <xdr:cNvSpPr txBox="1"/>
      </xdr:nvSpPr>
      <xdr:spPr>
        <a:xfrm>
          <a:off x="9258300" y="1291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64258</xdr:rowOff>
    </xdr:from>
    <xdr:to>
      <xdr:col>55</xdr:col>
      <xdr:colOff>88900</xdr:colOff>
      <xdr:row>78</xdr:row>
      <xdr:rowOff>64258</xdr:rowOff>
    </xdr:to>
    <xdr:cxnSp macro="">
      <xdr:nvCxnSpPr>
        <xdr:cNvPr id="351" name="直線コネクタ 350">
          <a:extLst>
            <a:ext uri="{FF2B5EF4-FFF2-40B4-BE49-F238E27FC236}">
              <a16:creationId xmlns:a16="http://schemas.microsoft.com/office/drawing/2014/main" id="{920E2C79-BF12-4ED0-9B78-1CC171D34B5B}"/>
            </a:ext>
          </a:extLst>
        </xdr:cNvPr>
        <xdr:cNvCxnSpPr/>
      </xdr:nvCxnSpPr>
      <xdr:spPr>
        <a:xfrm>
          <a:off x="9154160" y="131401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77483</xdr:rowOff>
    </xdr:from>
    <xdr:ext cx="469744" cy="259045"/>
    <xdr:sp macro="" textlink="">
      <xdr:nvSpPr>
        <xdr:cNvPr id="352" name="【公営住宅】&#10;一人当たり面積平均値テキスト">
          <a:extLst>
            <a:ext uri="{FF2B5EF4-FFF2-40B4-BE49-F238E27FC236}">
              <a16:creationId xmlns:a16="http://schemas.microsoft.com/office/drawing/2014/main" id="{D7ED2CCD-78EB-4ACC-AB87-61B9ED59E010}"/>
            </a:ext>
          </a:extLst>
        </xdr:cNvPr>
        <xdr:cNvSpPr txBox="1"/>
      </xdr:nvSpPr>
      <xdr:spPr>
        <a:xfrm>
          <a:off x="9258300" y="14326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54606</xdr:rowOff>
    </xdr:from>
    <xdr:to>
      <xdr:col>55</xdr:col>
      <xdr:colOff>50800</xdr:colOff>
      <xdr:row>86</xdr:row>
      <xdr:rowOff>156206</xdr:rowOff>
    </xdr:to>
    <xdr:sp macro="" textlink="">
      <xdr:nvSpPr>
        <xdr:cNvPr id="353" name="フローチャート: 判断 352">
          <a:extLst>
            <a:ext uri="{FF2B5EF4-FFF2-40B4-BE49-F238E27FC236}">
              <a16:creationId xmlns:a16="http://schemas.microsoft.com/office/drawing/2014/main" id="{9275C5F8-D2E2-4889-8D92-92E280BFB051}"/>
            </a:ext>
          </a:extLst>
        </xdr:cNvPr>
        <xdr:cNvSpPr/>
      </xdr:nvSpPr>
      <xdr:spPr>
        <a:xfrm>
          <a:off x="9192260" y="144716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53561</xdr:rowOff>
    </xdr:from>
    <xdr:to>
      <xdr:col>50</xdr:col>
      <xdr:colOff>165100</xdr:colOff>
      <xdr:row>86</xdr:row>
      <xdr:rowOff>155161</xdr:rowOff>
    </xdr:to>
    <xdr:sp macro="" textlink="">
      <xdr:nvSpPr>
        <xdr:cNvPr id="354" name="フローチャート: 判断 353">
          <a:extLst>
            <a:ext uri="{FF2B5EF4-FFF2-40B4-BE49-F238E27FC236}">
              <a16:creationId xmlns:a16="http://schemas.microsoft.com/office/drawing/2014/main" id="{3037702D-BDE7-4B6B-89D0-B9CE4AA0C35C}"/>
            </a:ext>
          </a:extLst>
        </xdr:cNvPr>
        <xdr:cNvSpPr/>
      </xdr:nvSpPr>
      <xdr:spPr>
        <a:xfrm>
          <a:off x="8445500" y="14470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24171</xdr:rowOff>
    </xdr:from>
    <xdr:to>
      <xdr:col>46</xdr:col>
      <xdr:colOff>38100</xdr:colOff>
      <xdr:row>86</xdr:row>
      <xdr:rowOff>125771</xdr:rowOff>
    </xdr:to>
    <xdr:sp macro="" textlink="">
      <xdr:nvSpPr>
        <xdr:cNvPr id="355" name="フローチャート: 判断 354">
          <a:extLst>
            <a:ext uri="{FF2B5EF4-FFF2-40B4-BE49-F238E27FC236}">
              <a16:creationId xmlns:a16="http://schemas.microsoft.com/office/drawing/2014/main" id="{6E17D5AA-C496-4BBE-9DD2-7C7119E73B50}"/>
            </a:ext>
          </a:extLst>
        </xdr:cNvPr>
        <xdr:cNvSpPr/>
      </xdr:nvSpPr>
      <xdr:spPr>
        <a:xfrm>
          <a:off x="7670800" y="144412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22211</xdr:rowOff>
    </xdr:from>
    <xdr:to>
      <xdr:col>41</xdr:col>
      <xdr:colOff>101600</xdr:colOff>
      <xdr:row>86</xdr:row>
      <xdr:rowOff>123811</xdr:rowOff>
    </xdr:to>
    <xdr:sp macro="" textlink="">
      <xdr:nvSpPr>
        <xdr:cNvPr id="356" name="フローチャート: 判断 355">
          <a:extLst>
            <a:ext uri="{FF2B5EF4-FFF2-40B4-BE49-F238E27FC236}">
              <a16:creationId xmlns:a16="http://schemas.microsoft.com/office/drawing/2014/main" id="{550872AD-5AE0-451F-BD0C-465117C5DBFC}"/>
            </a:ext>
          </a:extLst>
        </xdr:cNvPr>
        <xdr:cNvSpPr/>
      </xdr:nvSpPr>
      <xdr:spPr>
        <a:xfrm>
          <a:off x="6873240" y="1443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19664</xdr:rowOff>
    </xdr:from>
    <xdr:to>
      <xdr:col>36</xdr:col>
      <xdr:colOff>165100</xdr:colOff>
      <xdr:row>86</xdr:row>
      <xdr:rowOff>121264</xdr:rowOff>
    </xdr:to>
    <xdr:sp macro="" textlink="">
      <xdr:nvSpPr>
        <xdr:cNvPr id="357" name="フローチャート: 判断 356">
          <a:extLst>
            <a:ext uri="{FF2B5EF4-FFF2-40B4-BE49-F238E27FC236}">
              <a16:creationId xmlns:a16="http://schemas.microsoft.com/office/drawing/2014/main" id="{80C675FA-63CC-42B4-B04E-D44EC3BB993B}"/>
            </a:ext>
          </a:extLst>
        </xdr:cNvPr>
        <xdr:cNvSpPr/>
      </xdr:nvSpPr>
      <xdr:spPr>
        <a:xfrm>
          <a:off x="6098540" y="144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148BEFF-814B-4D9A-99E7-1AB5AF2995F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4AE7BA8-DC8C-45F0-A715-31EFDF4BCEA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7774BE2-96E0-4DA8-9E85-F35E13811E0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0D83596-378D-4A57-90D0-4A11EC89DB1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FFF7A82-5CA2-4384-BE59-6415D1C4420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76062</xdr:rowOff>
    </xdr:from>
    <xdr:to>
      <xdr:col>55</xdr:col>
      <xdr:colOff>50800</xdr:colOff>
      <xdr:row>87</xdr:row>
      <xdr:rowOff>6212</xdr:rowOff>
    </xdr:to>
    <xdr:sp macro="" textlink="">
      <xdr:nvSpPr>
        <xdr:cNvPr id="363" name="楕円 362">
          <a:extLst>
            <a:ext uri="{FF2B5EF4-FFF2-40B4-BE49-F238E27FC236}">
              <a16:creationId xmlns:a16="http://schemas.microsoft.com/office/drawing/2014/main" id="{6B7E4AF9-A00A-4317-8407-A240449DBCE6}"/>
            </a:ext>
          </a:extLst>
        </xdr:cNvPr>
        <xdr:cNvSpPr/>
      </xdr:nvSpPr>
      <xdr:spPr>
        <a:xfrm>
          <a:off x="9192260" y="144931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33033</xdr:rowOff>
    </xdr:from>
    <xdr:ext cx="469744" cy="259045"/>
    <xdr:sp macro="" textlink="">
      <xdr:nvSpPr>
        <xdr:cNvPr id="364" name="【公営住宅】&#10;一人当たり面積該当値テキスト">
          <a:extLst>
            <a:ext uri="{FF2B5EF4-FFF2-40B4-BE49-F238E27FC236}">
              <a16:creationId xmlns:a16="http://schemas.microsoft.com/office/drawing/2014/main" id="{5F3C8EC5-1EE4-4B11-AF48-09DEFDB21F79}"/>
            </a:ext>
          </a:extLst>
        </xdr:cNvPr>
        <xdr:cNvSpPr txBox="1"/>
      </xdr:nvSpPr>
      <xdr:spPr>
        <a:xfrm>
          <a:off x="9258300" y="1445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73809</xdr:rowOff>
    </xdr:from>
    <xdr:to>
      <xdr:col>50</xdr:col>
      <xdr:colOff>165100</xdr:colOff>
      <xdr:row>87</xdr:row>
      <xdr:rowOff>3959</xdr:rowOff>
    </xdr:to>
    <xdr:sp macro="" textlink="">
      <xdr:nvSpPr>
        <xdr:cNvPr id="365" name="楕円 364">
          <a:extLst>
            <a:ext uri="{FF2B5EF4-FFF2-40B4-BE49-F238E27FC236}">
              <a16:creationId xmlns:a16="http://schemas.microsoft.com/office/drawing/2014/main" id="{617A6744-B213-40F3-BF42-E67A1842268A}"/>
            </a:ext>
          </a:extLst>
        </xdr:cNvPr>
        <xdr:cNvSpPr/>
      </xdr:nvSpPr>
      <xdr:spPr>
        <a:xfrm>
          <a:off x="8445500" y="144908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124609</xdr:rowOff>
    </xdr:from>
    <xdr:to>
      <xdr:col>55</xdr:col>
      <xdr:colOff>0</xdr:colOff>
      <xdr:row>86</xdr:row>
      <xdr:rowOff>126862</xdr:rowOff>
    </xdr:to>
    <xdr:cxnSp macro="">
      <xdr:nvCxnSpPr>
        <xdr:cNvPr id="366" name="直線コネクタ 365">
          <a:extLst>
            <a:ext uri="{FF2B5EF4-FFF2-40B4-BE49-F238E27FC236}">
              <a16:creationId xmlns:a16="http://schemas.microsoft.com/office/drawing/2014/main" id="{4E5F2522-EE67-4A45-BC26-C626966D1318}"/>
            </a:ext>
          </a:extLst>
        </xdr:cNvPr>
        <xdr:cNvCxnSpPr/>
      </xdr:nvCxnSpPr>
      <xdr:spPr>
        <a:xfrm>
          <a:off x="8496300" y="14541649"/>
          <a:ext cx="7239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71360</xdr:rowOff>
    </xdr:from>
    <xdr:to>
      <xdr:col>46</xdr:col>
      <xdr:colOff>38100</xdr:colOff>
      <xdr:row>87</xdr:row>
      <xdr:rowOff>1510</xdr:rowOff>
    </xdr:to>
    <xdr:sp macro="" textlink="">
      <xdr:nvSpPr>
        <xdr:cNvPr id="367" name="楕円 366">
          <a:extLst>
            <a:ext uri="{FF2B5EF4-FFF2-40B4-BE49-F238E27FC236}">
              <a16:creationId xmlns:a16="http://schemas.microsoft.com/office/drawing/2014/main" id="{0655055D-16E9-48CC-A250-4663A0B4C44D}"/>
            </a:ext>
          </a:extLst>
        </xdr:cNvPr>
        <xdr:cNvSpPr/>
      </xdr:nvSpPr>
      <xdr:spPr>
        <a:xfrm>
          <a:off x="7670800" y="14488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122160</xdr:rowOff>
    </xdr:from>
    <xdr:to>
      <xdr:col>50</xdr:col>
      <xdr:colOff>114300</xdr:colOff>
      <xdr:row>86</xdr:row>
      <xdr:rowOff>124609</xdr:rowOff>
    </xdr:to>
    <xdr:cxnSp macro="">
      <xdr:nvCxnSpPr>
        <xdr:cNvPr id="368" name="直線コネクタ 367">
          <a:extLst>
            <a:ext uri="{FF2B5EF4-FFF2-40B4-BE49-F238E27FC236}">
              <a16:creationId xmlns:a16="http://schemas.microsoft.com/office/drawing/2014/main" id="{62D514E2-34BC-4267-BC3F-991EDC54E728}"/>
            </a:ext>
          </a:extLst>
        </xdr:cNvPr>
        <xdr:cNvCxnSpPr/>
      </xdr:nvCxnSpPr>
      <xdr:spPr>
        <a:xfrm>
          <a:off x="7713980" y="14539200"/>
          <a:ext cx="78232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72013</xdr:rowOff>
    </xdr:from>
    <xdr:to>
      <xdr:col>41</xdr:col>
      <xdr:colOff>101600</xdr:colOff>
      <xdr:row>87</xdr:row>
      <xdr:rowOff>2163</xdr:rowOff>
    </xdr:to>
    <xdr:sp macro="" textlink="">
      <xdr:nvSpPr>
        <xdr:cNvPr id="369" name="楕円 368">
          <a:extLst>
            <a:ext uri="{FF2B5EF4-FFF2-40B4-BE49-F238E27FC236}">
              <a16:creationId xmlns:a16="http://schemas.microsoft.com/office/drawing/2014/main" id="{1D94050A-44CF-42D0-8356-06644D7E1FA6}"/>
            </a:ext>
          </a:extLst>
        </xdr:cNvPr>
        <xdr:cNvSpPr/>
      </xdr:nvSpPr>
      <xdr:spPr>
        <a:xfrm>
          <a:off x="6873240" y="144890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122160</xdr:rowOff>
    </xdr:from>
    <xdr:to>
      <xdr:col>45</xdr:col>
      <xdr:colOff>177800</xdr:colOff>
      <xdr:row>86</xdr:row>
      <xdr:rowOff>122813</xdr:rowOff>
    </xdr:to>
    <xdr:cxnSp macro="">
      <xdr:nvCxnSpPr>
        <xdr:cNvPr id="370" name="直線コネクタ 369">
          <a:extLst>
            <a:ext uri="{FF2B5EF4-FFF2-40B4-BE49-F238E27FC236}">
              <a16:creationId xmlns:a16="http://schemas.microsoft.com/office/drawing/2014/main" id="{DD648A29-B49D-4322-9A40-9C2386EC8B91}"/>
            </a:ext>
          </a:extLst>
        </xdr:cNvPr>
        <xdr:cNvCxnSpPr/>
      </xdr:nvCxnSpPr>
      <xdr:spPr>
        <a:xfrm flipV="1">
          <a:off x="6924040" y="14539200"/>
          <a:ext cx="78994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72535</xdr:rowOff>
    </xdr:from>
    <xdr:to>
      <xdr:col>36</xdr:col>
      <xdr:colOff>165100</xdr:colOff>
      <xdr:row>87</xdr:row>
      <xdr:rowOff>2685</xdr:rowOff>
    </xdr:to>
    <xdr:sp macro="" textlink="">
      <xdr:nvSpPr>
        <xdr:cNvPr id="371" name="楕円 370">
          <a:extLst>
            <a:ext uri="{FF2B5EF4-FFF2-40B4-BE49-F238E27FC236}">
              <a16:creationId xmlns:a16="http://schemas.microsoft.com/office/drawing/2014/main" id="{A02EB066-841A-4D5D-8288-734E88708CF0}"/>
            </a:ext>
          </a:extLst>
        </xdr:cNvPr>
        <xdr:cNvSpPr/>
      </xdr:nvSpPr>
      <xdr:spPr>
        <a:xfrm>
          <a:off x="6098540" y="14489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122813</xdr:rowOff>
    </xdr:from>
    <xdr:to>
      <xdr:col>41</xdr:col>
      <xdr:colOff>50800</xdr:colOff>
      <xdr:row>86</xdr:row>
      <xdr:rowOff>123335</xdr:rowOff>
    </xdr:to>
    <xdr:cxnSp macro="">
      <xdr:nvCxnSpPr>
        <xdr:cNvPr id="372" name="直線コネクタ 371">
          <a:extLst>
            <a:ext uri="{FF2B5EF4-FFF2-40B4-BE49-F238E27FC236}">
              <a16:creationId xmlns:a16="http://schemas.microsoft.com/office/drawing/2014/main" id="{769F941C-5163-4F4D-8FEF-36526821058F}"/>
            </a:ext>
          </a:extLst>
        </xdr:cNvPr>
        <xdr:cNvCxnSpPr/>
      </xdr:nvCxnSpPr>
      <xdr:spPr>
        <a:xfrm flipV="1">
          <a:off x="6149340" y="14539853"/>
          <a:ext cx="7747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238</xdr:rowOff>
    </xdr:from>
    <xdr:ext cx="469744" cy="259045"/>
    <xdr:sp macro="" textlink="">
      <xdr:nvSpPr>
        <xdr:cNvPr id="373" name="n_1aveValue【公営住宅】&#10;一人当たり面積">
          <a:extLst>
            <a:ext uri="{FF2B5EF4-FFF2-40B4-BE49-F238E27FC236}">
              <a16:creationId xmlns:a16="http://schemas.microsoft.com/office/drawing/2014/main" id="{907597A3-15C2-4F61-9386-F3248C0B7B99}"/>
            </a:ext>
          </a:extLst>
        </xdr:cNvPr>
        <xdr:cNvSpPr txBox="1"/>
      </xdr:nvSpPr>
      <xdr:spPr>
        <a:xfrm>
          <a:off x="8271587" y="1424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142298</xdr:rowOff>
    </xdr:from>
    <xdr:ext cx="469744" cy="259045"/>
    <xdr:sp macro="" textlink="">
      <xdr:nvSpPr>
        <xdr:cNvPr id="374" name="n_2aveValue【公営住宅】&#10;一人当たり面積">
          <a:extLst>
            <a:ext uri="{FF2B5EF4-FFF2-40B4-BE49-F238E27FC236}">
              <a16:creationId xmlns:a16="http://schemas.microsoft.com/office/drawing/2014/main" id="{E28B7154-DC72-443A-9FDC-C81CB5F2BA11}"/>
            </a:ext>
          </a:extLst>
        </xdr:cNvPr>
        <xdr:cNvSpPr txBox="1"/>
      </xdr:nvSpPr>
      <xdr:spPr>
        <a:xfrm>
          <a:off x="7509587" y="1422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140338</xdr:rowOff>
    </xdr:from>
    <xdr:ext cx="469744" cy="259045"/>
    <xdr:sp macro="" textlink="">
      <xdr:nvSpPr>
        <xdr:cNvPr id="375" name="n_3aveValue【公営住宅】&#10;一人当たり面積">
          <a:extLst>
            <a:ext uri="{FF2B5EF4-FFF2-40B4-BE49-F238E27FC236}">
              <a16:creationId xmlns:a16="http://schemas.microsoft.com/office/drawing/2014/main" id="{7081158B-7E05-47F1-8D69-6C39A555F020}"/>
            </a:ext>
          </a:extLst>
        </xdr:cNvPr>
        <xdr:cNvSpPr txBox="1"/>
      </xdr:nvSpPr>
      <xdr:spPr>
        <a:xfrm>
          <a:off x="6712027" y="1422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137791</xdr:rowOff>
    </xdr:from>
    <xdr:ext cx="469744" cy="259045"/>
    <xdr:sp macro="" textlink="">
      <xdr:nvSpPr>
        <xdr:cNvPr id="376" name="n_4aveValue【公営住宅】&#10;一人当たり面積">
          <a:extLst>
            <a:ext uri="{FF2B5EF4-FFF2-40B4-BE49-F238E27FC236}">
              <a16:creationId xmlns:a16="http://schemas.microsoft.com/office/drawing/2014/main" id="{0192FE1A-AB14-4B06-95DF-8414978A833B}"/>
            </a:ext>
          </a:extLst>
        </xdr:cNvPr>
        <xdr:cNvSpPr txBox="1"/>
      </xdr:nvSpPr>
      <xdr:spPr>
        <a:xfrm>
          <a:off x="5937327" y="1421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166536</xdr:rowOff>
    </xdr:from>
    <xdr:ext cx="469744" cy="259045"/>
    <xdr:sp macro="" textlink="">
      <xdr:nvSpPr>
        <xdr:cNvPr id="377" name="n_1mainValue【公営住宅】&#10;一人当たり面積">
          <a:extLst>
            <a:ext uri="{FF2B5EF4-FFF2-40B4-BE49-F238E27FC236}">
              <a16:creationId xmlns:a16="http://schemas.microsoft.com/office/drawing/2014/main" id="{99722E5B-70B7-45AB-8A3C-C57545842FB4}"/>
            </a:ext>
          </a:extLst>
        </xdr:cNvPr>
        <xdr:cNvSpPr txBox="1"/>
      </xdr:nvSpPr>
      <xdr:spPr>
        <a:xfrm>
          <a:off x="8271587" y="1458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164087</xdr:rowOff>
    </xdr:from>
    <xdr:ext cx="469744" cy="259045"/>
    <xdr:sp macro="" textlink="">
      <xdr:nvSpPr>
        <xdr:cNvPr id="378" name="n_2mainValue【公営住宅】&#10;一人当たり面積">
          <a:extLst>
            <a:ext uri="{FF2B5EF4-FFF2-40B4-BE49-F238E27FC236}">
              <a16:creationId xmlns:a16="http://schemas.microsoft.com/office/drawing/2014/main" id="{1449BC8A-5774-4ED4-BE75-D50EC459EF4B}"/>
            </a:ext>
          </a:extLst>
        </xdr:cNvPr>
        <xdr:cNvSpPr txBox="1"/>
      </xdr:nvSpPr>
      <xdr:spPr>
        <a:xfrm>
          <a:off x="7509587" y="1458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164740</xdr:rowOff>
    </xdr:from>
    <xdr:ext cx="469744" cy="259045"/>
    <xdr:sp macro="" textlink="">
      <xdr:nvSpPr>
        <xdr:cNvPr id="379" name="n_3mainValue【公営住宅】&#10;一人当たり面積">
          <a:extLst>
            <a:ext uri="{FF2B5EF4-FFF2-40B4-BE49-F238E27FC236}">
              <a16:creationId xmlns:a16="http://schemas.microsoft.com/office/drawing/2014/main" id="{01DC5BA2-DDAE-4E34-B2E1-542FECB50CD4}"/>
            </a:ext>
          </a:extLst>
        </xdr:cNvPr>
        <xdr:cNvSpPr txBox="1"/>
      </xdr:nvSpPr>
      <xdr:spPr>
        <a:xfrm>
          <a:off x="6712027" y="1458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165262</xdr:rowOff>
    </xdr:from>
    <xdr:ext cx="469744" cy="259045"/>
    <xdr:sp macro="" textlink="">
      <xdr:nvSpPr>
        <xdr:cNvPr id="380" name="n_4mainValue【公営住宅】&#10;一人当たり面積">
          <a:extLst>
            <a:ext uri="{FF2B5EF4-FFF2-40B4-BE49-F238E27FC236}">
              <a16:creationId xmlns:a16="http://schemas.microsoft.com/office/drawing/2014/main" id="{567B9E27-FD97-48EF-9D33-B9DCE0CD4FA2}"/>
            </a:ext>
          </a:extLst>
        </xdr:cNvPr>
        <xdr:cNvSpPr txBox="1"/>
      </xdr:nvSpPr>
      <xdr:spPr>
        <a:xfrm>
          <a:off x="5937327" y="1458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909ACC95-E25E-4630-A935-ECC786B824F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A5A17DA9-D50C-4728-AFAA-415747EAE0EE}"/>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EC517E29-3487-4C41-954C-8FA7D18F6D6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9BE57537-425D-43C8-BD65-404865C590E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74E0FA35-317F-41B8-A6CE-57578E415F8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5908404D-C983-44CB-B75C-4A7E6CEBA61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AD04EFD7-1C75-4EB0-848F-EF36A9CCDA1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A5241175-4501-4063-AAC5-3BB822BFD9B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C264E006-DDBF-4A40-8C90-816C83279CE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25F68812-C397-4D23-850C-17C9FAAF65E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7907C27B-E3E5-47AB-AD3E-E0371B8B643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A2314EFF-55B3-449B-ADC9-65D9322E701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8E5F058-77E6-4B02-BBAB-9DA8312AE77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9BF6DD39-EC3A-426D-BAF8-19CE2289786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5098E2A7-E280-4F2B-A4D2-910C9FF16B29}"/>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43DD7577-1CC1-4DE0-8A77-12FD45F14EC1}"/>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D63CB36A-7074-4AED-BA66-33122683B0B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201611AF-E3F9-4CF2-9ECB-4BC0B5EDAEC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7B5939D2-701A-4088-9971-C4702303B6B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E9AADC6D-28F4-41F6-A632-93316CBC3C2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4EF5BB2C-FF3B-4238-8ECC-AA15063A03B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349CC386-7632-4FF4-9ADF-9DA3FEFFA6E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5B74877C-AB8E-432F-8EF3-285ECC07410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8E6DC058-D971-4594-8D28-6BB8A4D89567}"/>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79A13010-88E9-4B6E-B956-982C4B2DBFC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1274AFED-16E1-4736-AD54-CD3BED146141}"/>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2E155326-A364-4ADF-8145-FC03DAB89B0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CBDAA66A-3EF6-43F8-9EBC-8F1FBE7739F8}"/>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7A651479-6C3A-4E1F-8918-34E720800A29}"/>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914170ED-5601-4BBE-88F5-F80051BC2FF7}"/>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38C725F6-BD6E-457C-B51E-57A9C992DE61}"/>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B8D0AFCE-0A45-4EA5-B865-613311838029}"/>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C370942C-7778-4160-AD5D-09CA643BE22C}"/>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11F9A56E-060B-4DC3-852A-78B81077FEEB}"/>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DAA2A778-87D5-4D6B-B618-195FD0794B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873E1EE6-1797-4EAF-80C4-F983B8C61789}"/>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91BB9C59-90C6-437E-B33D-1E9FE7292F51}"/>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6DEA82F0-DA0A-48AB-A901-042EA0619156}"/>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77C620B1-84A6-46C2-9CD2-BD8EDCD2CFCB}"/>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77EFD8C8-E2D6-456A-9526-4B2D676FD0B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E431D716-398F-48A7-8BD8-7BDACA01F76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A1C4D420-601B-4B62-A173-064EE8E76740}"/>
            </a:ext>
          </a:extLst>
        </xdr:cNvPr>
        <xdr:cNvCxnSpPr/>
      </xdr:nvCxnSpPr>
      <xdr:spPr>
        <a:xfrm flipV="1">
          <a:off x="14375764" y="567853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585BEA1C-9F7C-4BFD-BFB4-D6C6472B056B}"/>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799EC857-2452-4CFC-9AB5-32C4BE609991}"/>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9AF053EE-5A96-4292-9B62-AD3DA660867A}"/>
            </a:ext>
          </a:extLst>
        </xdr:cNvPr>
        <xdr:cNvSpPr txBox="1"/>
      </xdr:nvSpPr>
      <xdr:spPr>
        <a:xfrm>
          <a:off x="14414500" y="54575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426" name="直線コネクタ 425">
          <a:extLst>
            <a:ext uri="{FF2B5EF4-FFF2-40B4-BE49-F238E27FC236}">
              <a16:creationId xmlns:a16="http://schemas.microsoft.com/office/drawing/2014/main" id="{4F0F09EB-0FBC-4702-B64B-CAE8A4A37D7D}"/>
            </a:ext>
          </a:extLst>
        </xdr:cNvPr>
        <xdr:cNvCxnSpPr/>
      </xdr:nvCxnSpPr>
      <xdr:spPr>
        <a:xfrm>
          <a:off x="14287500" y="56785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43378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3DE73E40-F40C-45D0-9E36-7DB3573958CB}"/>
            </a:ext>
          </a:extLst>
        </xdr:cNvPr>
        <xdr:cNvSpPr txBox="1"/>
      </xdr:nvSpPr>
      <xdr:spPr>
        <a:xfrm>
          <a:off x="14414500" y="6246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20501</xdr:rowOff>
    </xdr:from>
    <xdr:to>
      <xdr:col>85</xdr:col>
      <xdr:colOff>177800</xdr:colOff>
      <xdr:row>38</xdr:row>
      <xdr:rowOff>122101</xdr:rowOff>
    </xdr:to>
    <xdr:sp macro="" textlink="">
      <xdr:nvSpPr>
        <xdr:cNvPr id="428" name="フローチャート: 判断 427">
          <a:extLst>
            <a:ext uri="{FF2B5EF4-FFF2-40B4-BE49-F238E27FC236}">
              <a16:creationId xmlns:a16="http://schemas.microsoft.com/office/drawing/2014/main" id="{F264D2BB-0E43-4162-A89E-B869D6971D28}"/>
            </a:ext>
          </a:extLst>
        </xdr:cNvPr>
        <xdr:cNvSpPr/>
      </xdr:nvSpPr>
      <xdr:spPr>
        <a:xfrm>
          <a:off x="14325600" y="639082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429" name="フローチャート: 判断 428">
          <a:extLst>
            <a:ext uri="{FF2B5EF4-FFF2-40B4-BE49-F238E27FC236}">
              <a16:creationId xmlns:a16="http://schemas.microsoft.com/office/drawing/2014/main" id="{732842B3-CF73-4791-8902-2F0AB08660A8}"/>
            </a:ext>
          </a:extLst>
        </xdr:cNvPr>
        <xdr:cNvSpPr/>
      </xdr:nvSpPr>
      <xdr:spPr>
        <a:xfrm>
          <a:off x="13578840" y="63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129903</xdr:rowOff>
    </xdr:from>
    <xdr:to>
      <xdr:col>76</xdr:col>
      <xdr:colOff>165100</xdr:colOff>
      <xdr:row>38</xdr:row>
      <xdr:rowOff>60053</xdr:rowOff>
    </xdr:to>
    <xdr:sp macro="" textlink="">
      <xdr:nvSpPr>
        <xdr:cNvPr id="430" name="フローチャート: 判断 429">
          <a:extLst>
            <a:ext uri="{FF2B5EF4-FFF2-40B4-BE49-F238E27FC236}">
              <a16:creationId xmlns:a16="http://schemas.microsoft.com/office/drawing/2014/main" id="{BFF942AB-F723-4EA1-A695-C34DCEEEA8A9}"/>
            </a:ext>
          </a:extLst>
        </xdr:cNvPr>
        <xdr:cNvSpPr/>
      </xdr:nvSpPr>
      <xdr:spPr>
        <a:xfrm>
          <a:off x="12804140" y="6332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431" name="フローチャート: 判断 430">
          <a:extLst>
            <a:ext uri="{FF2B5EF4-FFF2-40B4-BE49-F238E27FC236}">
              <a16:creationId xmlns:a16="http://schemas.microsoft.com/office/drawing/2014/main" id="{278A7962-7402-497C-AEA9-1E1FE4029AD5}"/>
            </a:ext>
          </a:extLst>
        </xdr:cNvPr>
        <xdr:cNvSpPr/>
      </xdr:nvSpPr>
      <xdr:spPr>
        <a:xfrm>
          <a:off x="12029440" y="63505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131536</xdr:rowOff>
    </xdr:from>
    <xdr:to>
      <xdr:col>67</xdr:col>
      <xdr:colOff>101600</xdr:colOff>
      <xdr:row>38</xdr:row>
      <xdr:rowOff>61686</xdr:rowOff>
    </xdr:to>
    <xdr:sp macro="" textlink="">
      <xdr:nvSpPr>
        <xdr:cNvPr id="432" name="フローチャート: 判断 431">
          <a:extLst>
            <a:ext uri="{FF2B5EF4-FFF2-40B4-BE49-F238E27FC236}">
              <a16:creationId xmlns:a16="http://schemas.microsoft.com/office/drawing/2014/main" id="{D205AFD5-A175-401D-B4F6-D6609ED70AFB}"/>
            </a:ext>
          </a:extLst>
        </xdr:cNvPr>
        <xdr:cNvSpPr/>
      </xdr:nvSpPr>
      <xdr:spPr>
        <a:xfrm>
          <a:off x="11231880" y="63342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021C41A-E5A9-4687-92AC-D81A59E8425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38DFCB2-A096-4783-A9A7-6AB7CEE21782}"/>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4DD04BA-8663-451B-90EC-D24767935B2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6BB770EC-DC5B-4D8D-BCF3-245AB0CB9B0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4FCBA892-AD12-464C-A62D-749922914AD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9072</xdr:rowOff>
    </xdr:from>
    <xdr:to>
      <xdr:col>85</xdr:col>
      <xdr:colOff>177800</xdr:colOff>
      <xdr:row>39</xdr:row>
      <xdr:rowOff>110672</xdr:rowOff>
    </xdr:to>
    <xdr:sp macro="" textlink="">
      <xdr:nvSpPr>
        <xdr:cNvPr id="438" name="楕円 437">
          <a:extLst>
            <a:ext uri="{FF2B5EF4-FFF2-40B4-BE49-F238E27FC236}">
              <a16:creationId xmlns:a16="http://schemas.microsoft.com/office/drawing/2014/main" id="{AC90B74B-3BA6-4B4A-A94F-5A462EA5977A}"/>
            </a:ext>
          </a:extLst>
        </xdr:cNvPr>
        <xdr:cNvSpPr/>
      </xdr:nvSpPr>
      <xdr:spPr>
        <a:xfrm>
          <a:off x="14325600" y="654703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158949</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C9F6E1B9-56D9-40B7-B268-C422D9389129}"/>
            </a:ext>
          </a:extLst>
        </xdr:cNvPr>
        <xdr:cNvSpPr txBox="1"/>
      </xdr:nvSpPr>
      <xdr:spPr>
        <a:xfrm>
          <a:off x="14414500" y="652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144599</xdr:rowOff>
    </xdr:from>
    <xdr:to>
      <xdr:col>81</xdr:col>
      <xdr:colOff>101600</xdr:colOff>
      <xdr:row>39</xdr:row>
      <xdr:rowOff>74749</xdr:rowOff>
    </xdr:to>
    <xdr:sp macro="" textlink="">
      <xdr:nvSpPr>
        <xdr:cNvPr id="440" name="楕円 439">
          <a:extLst>
            <a:ext uri="{FF2B5EF4-FFF2-40B4-BE49-F238E27FC236}">
              <a16:creationId xmlns:a16="http://schemas.microsoft.com/office/drawing/2014/main" id="{60892E7E-8609-4C7C-9B1B-CD83CB12EE21}"/>
            </a:ext>
          </a:extLst>
        </xdr:cNvPr>
        <xdr:cNvSpPr/>
      </xdr:nvSpPr>
      <xdr:spPr>
        <a:xfrm>
          <a:off x="13578840" y="65149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23949</xdr:rowOff>
    </xdr:from>
    <xdr:to>
      <xdr:col>85</xdr:col>
      <xdr:colOff>127000</xdr:colOff>
      <xdr:row>39</xdr:row>
      <xdr:rowOff>59872</xdr:rowOff>
    </xdr:to>
    <xdr:cxnSp macro="">
      <xdr:nvCxnSpPr>
        <xdr:cNvPr id="441" name="直線コネクタ 440">
          <a:extLst>
            <a:ext uri="{FF2B5EF4-FFF2-40B4-BE49-F238E27FC236}">
              <a16:creationId xmlns:a16="http://schemas.microsoft.com/office/drawing/2014/main" id="{463A5E8F-AFB0-40EE-9814-C56712E05259}"/>
            </a:ext>
          </a:extLst>
        </xdr:cNvPr>
        <xdr:cNvCxnSpPr/>
      </xdr:nvCxnSpPr>
      <xdr:spPr>
        <a:xfrm>
          <a:off x="13629640" y="6561909"/>
          <a:ext cx="7467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111941</xdr:rowOff>
    </xdr:from>
    <xdr:to>
      <xdr:col>76</xdr:col>
      <xdr:colOff>165100</xdr:colOff>
      <xdr:row>39</xdr:row>
      <xdr:rowOff>42091</xdr:rowOff>
    </xdr:to>
    <xdr:sp macro="" textlink="">
      <xdr:nvSpPr>
        <xdr:cNvPr id="442" name="楕円 441">
          <a:extLst>
            <a:ext uri="{FF2B5EF4-FFF2-40B4-BE49-F238E27FC236}">
              <a16:creationId xmlns:a16="http://schemas.microsoft.com/office/drawing/2014/main" id="{AE1C677F-9F31-4CCF-AD03-02CD9402E3AA}"/>
            </a:ext>
          </a:extLst>
        </xdr:cNvPr>
        <xdr:cNvSpPr/>
      </xdr:nvSpPr>
      <xdr:spPr>
        <a:xfrm>
          <a:off x="12804140" y="64822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162741</xdr:rowOff>
    </xdr:from>
    <xdr:to>
      <xdr:col>81</xdr:col>
      <xdr:colOff>50800</xdr:colOff>
      <xdr:row>39</xdr:row>
      <xdr:rowOff>23949</xdr:rowOff>
    </xdr:to>
    <xdr:cxnSp macro="">
      <xdr:nvCxnSpPr>
        <xdr:cNvPr id="443" name="直線コネクタ 442">
          <a:extLst>
            <a:ext uri="{FF2B5EF4-FFF2-40B4-BE49-F238E27FC236}">
              <a16:creationId xmlns:a16="http://schemas.microsoft.com/office/drawing/2014/main" id="{A23ECE42-9054-4BB3-BF1C-B61952C7E39D}"/>
            </a:ext>
          </a:extLst>
        </xdr:cNvPr>
        <xdr:cNvCxnSpPr/>
      </xdr:nvCxnSpPr>
      <xdr:spPr>
        <a:xfrm>
          <a:off x="12854940" y="6533061"/>
          <a:ext cx="77470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77651</xdr:rowOff>
    </xdr:from>
    <xdr:to>
      <xdr:col>72</xdr:col>
      <xdr:colOff>38100</xdr:colOff>
      <xdr:row>39</xdr:row>
      <xdr:rowOff>7801</xdr:rowOff>
    </xdr:to>
    <xdr:sp macro="" textlink="">
      <xdr:nvSpPr>
        <xdr:cNvPr id="444" name="楕円 443">
          <a:extLst>
            <a:ext uri="{FF2B5EF4-FFF2-40B4-BE49-F238E27FC236}">
              <a16:creationId xmlns:a16="http://schemas.microsoft.com/office/drawing/2014/main" id="{81A36CE0-9EB5-4FB9-BD19-A9E7E0E169BC}"/>
            </a:ext>
          </a:extLst>
        </xdr:cNvPr>
        <xdr:cNvSpPr/>
      </xdr:nvSpPr>
      <xdr:spPr>
        <a:xfrm>
          <a:off x="12029440" y="64479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128451</xdr:rowOff>
    </xdr:from>
    <xdr:to>
      <xdr:col>76</xdr:col>
      <xdr:colOff>114300</xdr:colOff>
      <xdr:row>38</xdr:row>
      <xdr:rowOff>162741</xdr:rowOff>
    </xdr:to>
    <xdr:cxnSp macro="">
      <xdr:nvCxnSpPr>
        <xdr:cNvPr id="445" name="直線コネクタ 444">
          <a:extLst>
            <a:ext uri="{FF2B5EF4-FFF2-40B4-BE49-F238E27FC236}">
              <a16:creationId xmlns:a16="http://schemas.microsoft.com/office/drawing/2014/main" id="{FF61F287-128E-4A34-B8F4-0A7D50890582}"/>
            </a:ext>
          </a:extLst>
        </xdr:cNvPr>
        <xdr:cNvCxnSpPr/>
      </xdr:nvCxnSpPr>
      <xdr:spPr>
        <a:xfrm>
          <a:off x="12072620" y="6498771"/>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40096</xdr:rowOff>
    </xdr:from>
    <xdr:to>
      <xdr:col>67</xdr:col>
      <xdr:colOff>101600</xdr:colOff>
      <xdr:row>38</xdr:row>
      <xdr:rowOff>141696</xdr:rowOff>
    </xdr:to>
    <xdr:sp macro="" textlink="">
      <xdr:nvSpPr>
        <xdr:cNvPr id="446" name="楕円 445">
          <a:extLst>
            <a:ext uri="{FF2B5EF4-FFF2-40B4-BE49-F238E27FC236}">
              <a16:creationId xmlns:a16="http://schemas.microsoft.com/office/drawing/2014/main" id="{270FFA65-5E84-4E18-8362-3DF449396722}"/>
            </a:ext>
          </a:extLst>
        </xdr:cNvPr>
        <xdr:cNvSpPr/>
      </xdr:nvSpPr>
      <xdr:spPr>
        <a:xfrm>
          <a:off x="11231880" y="641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90896</xdr:rowOff>
    </xdr:from>
    <xdr:to>
      <xdr:col>71</xdr:col>
      <xdr:colOff>177800</xdr:colOff>
      <xdr:row>38</xdr:row>
      <xdr:rowOff>128451</xdr:rowOff>
    </xdr:to>
    <xdr:cxnSp macro="">
      <xdr:nvCxnSpPr>
        <xdr:cNvPr id="447" name="直線コネクタ 446">
          <a:extLst>
            <a:ext uri="{FF2B5EF4-FFF2-40B4-BE49-F238E27FC236}">
              <a16:creationId xmlns:a16="http://schemas.microsoft.com/office/drawing/2014/main" id="{D2B81B55-B149-4EB4-82EA-B5DD0E731376}"/>
            </a:ext>
          </a:extLst>
        </xdr:cNvPr>
        <xdr:cNvCxnSpPr/>
      </xdr:nvCxnSpPr>
      <xdr:spPr>
        <a:xfrm>
          <a:off x="11282680" y="6461216"/>
          <a:ext cx="78994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133730</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7AF77F20-1EF7-483F-8852-F24CFCA8188C}"/>
            </a:ext>
          </a:extLst>
        </xdr:cNvPr>
        <xdr:cNvSpPr txBox="1"/>
      </xdr:nvSpPr>
      <xdr:spPr>
        <a:xfrm>
          <a:off x="134372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76580</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04D008B2-3F0A-46DE-9B1B-629D109E72AA}"/>
            </a:ext>
          </a:extLst>
        </xdr:cNvPr>
        <xdr:cNvSpPr txBox="1"/>
      </xdr:nvSpPr>
      <xdr:spPr>
        <a:xfrm>
          <a:off x="126752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D8A8A69F-78CB-4C72-A57F-790B8B4AA0A9}"/>
            </a:ext>
          </a:extLst>
        </xdr:cNvPr>
        <xdr:cNvSpPr txBox="1"/>
      </xdr:nvSpPr>
      <xdr:spPr>
        <a:xfrm>
          <a:off x="119005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78213</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D65FB446-6104-48C0-9438-EE1A32E62B3B}"/>
            </a:ext>
          </a:extLst>
        </xdr:cNvPr>
        <xdr:cNvSpPr txBox="1"/>
      </xdr:nvSpPr>
      <xdr:spPr>
        <a:xfrm>
          <a:off x="1110298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65876</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D97E771D-2DFD-4B23-9529-8A16BBFF354C}"/>
            </a:ext>
          </a:extLst>
        </xdr:cNvPr>
        <xdr:cNvSpPr txBox="1"/>
      </xdr:nvSpPr>
      <xdr:spPr>
        <a:xfrm>
          <a:off x="13437244" y="660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33218</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32831982-96EB-4BEC-8E54-5AF5BC4DBD2F}"/>
            </a:ext>
          </a:extLst>
        </xdr:cNvPr>
        <xdr:cNvSpPr txBox="1"/>
      </xdr:nvSpPr>
      <xdr:spPr>
        <a:xfrm>
          <a:off x="126752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170378</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C523D570-2F6F-4E35-B91A-7F00E4B8F539}"/>
            </a:ext>
          </a:extLst>
        </xdr:cNvPr>
        <xdr:cNvSpPr txBox="1"/>
      </xdr:nvSpPr>
      <xdr:spPr>
        <a:xfrm>
          <a:off x="11900544" y="6540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132823</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66C2F866-DEC7-4A3F-90E7-9BCACA439169}"/>
            </a:ext>
          </a:extLst>
        </xdr:cNvPr>
        <xdr:cNvSpPr txBox="1"/>
      </xdr:nvSpPr>
      <xdr:spPr>
        <a:xfrm>
          <a:off x="11102984" y="6503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4B6D124-FEBA-494A-9A71-16D8DFFE3A4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3C4CF44A-FB32-4876-AB14-E3D1355A68E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7C0685A0-9029-4A57-BDC8-99C6A0FFEC2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9F51BF3C-79E0-4149-9CD9-5CCDC3CE796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70052B49-6AD2-4178-B065-68859A3DF1F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D828A57E-708D-418E-8939-E4C04E80023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054539F3-5700-42F3-958B-B9C58875F81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732E7197-4B3F-4FC9-A590-5FDA0D5B19E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B7D54FC8-9F1D-4D57-A3A9-29E06F26ABD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60DFAEF8-71B4-4FA9-B003-A010E9168AB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F8E9D14C-B061-4D0B-B003-B1C02A5D8D1D}"/>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13A79075-2DC2-4D2E-B300-5792C8745B84}"/>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EF674285-A7D7-472F-BFAA-62502323D22A}"/>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D89020FF-7F05-4C97-945D-3CF1B3A964E9}"/>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4B33B770-A7FC-492F-9115-48CE8E28780D}"/>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05A0FB5D-6FC5-47DA-B6CB-C8F6648CD202}"/>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46FDAA02-ABDE-4FC1-868C-7CE8A1BCE2B3}"/>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23853D72-2B24-45AA-984F-F8DF8417C2FB}"/>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BC8A9A51-B54F-4C63-9DB9-4C8CD0797D0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422A03B2-BDB7-40B6-A982-FB3260179A32}"/>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7C0BA172-60DC-49EE-A65E-F32DF94FAE5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156210</xdr:rowOff>
    </xdr:from>
    <xdr:to>
      <xdr:col>116</xdr:col>
      <xdr:colOff>62864</xdr:colOff>
      <xdr:row>41</xdr:row>
      <xdr:rowOff>115062</xdr:rowOff>
    </xdr:to>
    <xdr:cxnSp macro="">
      <xdr:nvCxnSpPr>
        <xdr:cNvPr id="477" name="直線コネクタ 476">
          <a:extLst>
            <a:ext uri="{FF2B5EF4-FFF2-40B4-BE49-F238E27FC236}">
              <a16:creationId xmlns:a16="http://schemas.microsoft.com/office/drawing/2014/main" id="{E5AA3F96-0901-4BA9-8D36-0B24BA5C013B}"/>
            </a:ext>
          </a:extLst>
        </xdr:cNvPr>
        <xdr:cNvCxnSpPr/>
      </xdr:nvCxnSpPr>
      <xdr:spPr>
        <a:xfrm flipV="1">
          <a:off x="19509104" y="5855970"/>
          <a:ext cx="0" cy="1132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529F652B-23F1-48F6-86C8-E0FA5E3E394A}"/>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9" name="直線コネクタ 478">
          <a:extLst>
            <a:ext uri="{FF2B5EF4-FFF2-40B4-BE49-F238E27FC236}">
              <a16:creationId xmlns:a16="http://schemas.microsoft.com/office/drawing/2014/main" id="{F5DA08BB-B34B-4E61-AD0C-A7B239B79718}"/>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102887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7A08A705-9F09-4420-BA1A-7C416B07D427}"/>
            </a:ext>
          </a:extLst>
        </xdr:cNvPr>
        <xdr:cNvSpPr txBox="1"/>
      </xdr:nvSpPr>
      <xdr:spPr>
        <a:xfrm>
          <a:off x="1954784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156210</xdr:rowOff>
    </xdr:from>
    <xdr:to>
      <xdr:col>116</xdr:col>
      <xdr:colOff>152400</xdr:colOff>
      <xdr:row>34</xdr:row>
      <xdr:rowOff>156210</xdr:rowOff>
    </xdr:to>
    <xdr:cxnSp macro="">
      <xdr:nvCxnSpPr>
        <xdr:cNvPr id="481" name="直線コネクタ 480">
          <a:extLst>
            <a:ext uri="{FF2B5EF4-FFF2-40B4-BE49-F238E27FC236}">
              <a16:creationId xmlns:a16="http://schemas.microsoft.com/office/drawing/2014/main" id="{49115435-23ED-45CC-AF7A-0707D7D0C320}"/>
            </a:ext>
          </a:extLst>
        </xdr:cNvPr>
        <xdr:cNvCxnSpPr/>
      </xdr:nvCxnSpPr>
      <xdr:spPr>
        <a:xfrm>
          <a:off x="19443700" y="5855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42689</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09F96889-F374-4A65-BC95-1B2A57A2B033}"/>
            </a:ext>
          </a:extLst>
        </xdr:cNvPr>
        <xdr:cNvSpPr txBox="1"/>
      </xdr:nvSpPr>
      <xdr:spPr>
        <a:xfrm>
          <a:off x="19547840" y="6580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483" name="フローチャート: 判断 482">
          <a:extLst>
            <a:ext uri="{FF2B5EF4-FFF2-40B4-BE49-F238E27FC236}">
              <a16:creationId xmlns:a16="http://schemas.microsoft.com/office/drawing/2014/main" id="{D2AC44EE-3FB8-492B-884A-E528294D2118}"/>
            </a:ext>
          </a:extLst>
        </xdr:cNvPr>
        <xdr:cNvSpPr/>
      </xdr:nvSpPr>
      <xdr:spPr>
        <a:xfrm>
          <a:off x="1945894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75692</xdr:rowOff>
    </xdr:from>
    <xdr:to>
      <xdr:col>112</xdr:col>
      <xdr:colOff>38100</xdr:colOff>
      <xdr:row>40</xdr:row>
      <xdr:rowOff>5842</xdr:rowOff>
    </xdr:to>
    <xdr:sp macro="" textlink="">
      <xdr:nvSpPr>
        <xdr:cNvPr id="484" name="フローチャート: 判断 483">
          <a:extLst>
            <a:ext uri="{FF2B5EF4-FFF2-40B4-BE49-F238E27FC236}">
              <a16:creationId xmlns:a16="http://schemas.microsoft.com/office/drawing/2014/main" id="{2A8D7246-8A1F-47DE-A7C5-FE24CA6393C0}"/>
            </a:ext>
          </a:extLst>
        </xdr:cNvPr>
        <xdr:cNvSpPr/>
      </xdr:nvSpPr>
      <xdr:spPr>
        <a:xfrm>
          <a:off x="18735040" y="66136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45974</xdr:rowOff>
    </xdr:from>
    <xdr:to>
      <xdr:col>107</xdr:col>
      <xdr:colOff>101600</xdr:colOff>
      <xdr:row>39</xdr:row>
      <xdr:rowOff>147574</xdr:rowOff>
    </xdr:to>
    <xdr:sp macro="" textlink="">
      <xdr:nvSpPr>
        <xdr:cNvPr id="485" name="フローチャート: 判断 484">
          <a:extLst>
            <a:ext uri="{FF2B5EF4-FFF2-40B4-BE49-F238E27FC236}">
              <a16:creationId xmlns:a16="http://schemas.microsoft.com/office/drawing/2014/main" id="{EDF9217A-E5D5-4DA3-AF5A-5BDED57B8CF6}"/>
            </a:ext>
          </a:extLst>
        </xdr:cNvPr>
        <xdr:cNvSpPr/>
      </xdr:nvSpPr>
      <xdr:spPr>
        <a:xfrm>
          <a:off x="17937480" y="65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89408</xdr:rowOff>
    </xdr:from>
    <xdr:to>
      <xdr:col>102</xdr:col>
      <xdr:colOff>165100</xdr:colOff>
      <xdr:row>40</xdr:row>
      <xdr:rowOff>19558</xdr:rowOff>
    </xdr:to>
    <xdr:sp macro="" textlink="">
      <xdr:nvSpPr>
        <xdr:cNvPr id="486" name="フローチャート: 判断 485">
          <a:extLst>
            <a:ext uri="{FF2B5EF4-FFF2-40B4-BE49-F238E27FC236}">
              <a16:creationId xmlns:a16="http://schemas.microsoft.com/office/drawing/2014/main" id="{1FF78ADE-16E4-45CE-97B0-1AEB105F0719}"/>
            </a:ext>
          </a:extLst>
        </xdr:cNvPr>
        <xdr:cNvSpPr/>
      </xdr:nvSpPr>
      <xdr:spPr>
        <a:xfrm>
          <a:off x="17162780" y="6627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91694</xdr:rowOff>
    </xdr:from>
    <xdr:to>
      <xdr:col>98</xdr:col>
      <xdr:colOff>38100</xdr:colOff>
      <xdr:row>40</xdr:row>
      <xdr:rowOff>21844</xdr:rowOff>
    </xdr:to>
    <xdr:sp macro="" textlink="">
      <xdr:nvSpPr>
        <xdr:cNvPr id="487" name="フローチャート: 判断 486">
          <a:extLst>
            <a:ext uri="{FF2B5EF4-FFF2-40B4-BE49-F238E27FC236}">
              <a16:creationId xmlns:a16="http://schemas.microsoft.com/office/drawing/2014/main" id="{C2E17230-4532-444F-8A15-D866CA3B860D}"/>
            </a:ext>
          </a:extLst>
        </xdr:cNvPr>
        <xdr:cNvSpPr/>
      </xdr:nvSpPr>
      <xdr:spPr>
        <a:xfrm>
          <a:off x="16388080" y="66296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91F98AE-DF36-42CF-97BA-82FABF7972F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B73351F-65C1-4642-85D8-E42A61A922F2}"/>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EFABBB5-7FF1-4991-A672-35878BA7B30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90E2E69-F85E-4F2F-B0B2-93900860BE5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716021B-1D44-4FA4-B72D-D95842A9F01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66548</xdr:rowOff>
    </xdr:from>
    <xdr:to>
      <xdr:col>116</xdr:col>
      <xdr:colOff>114300</xdr:colOff>
      <xdr:row>37</xdr:row>
      <xdr:rowOff>168148</xdr:rowOff>
    </xdr:to>
    <xdr:sp macro="" textlink="">
      <xdr:nvSpPr>
        <xdr:cNvPr id="493" name="楕円 492">
          <a:extLst>
            <a:ext uri="{FF2B5EF4-FFF2-40B4-BE49-F238E27FC236}">
              <a16:creationId xmlns:a16="http://schemas.microsoft.com/office/drawing/2014/main" id="{CC647337-1B1B-4975-9B59-70DB57B045EB}"/>
            </a:ext>
          </a:extLst>
        </xdr:cNvPr>
        <xdr:cNvSpPr/>
      </xdr:nvSpPr>
      <xdr:spPr>
        <a:xfrm>
          <a:off x="19458940" y="626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89425</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52EFA7DC-7902-4BB1-BC29-0F2C29722BBD}"/>
            </a:ext>
          </a:extLst>
        </xdr:cNvPr>
        <xdr:cNvSpPr txBox="1"/>
      </xdr:nvSpPr>
      <xdr:spPr>
        <a:xfrm>
          <a:off x="19547840"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75692</xdr:rowOff>
    </xdr:from>
    <xdr:to>
      <xdr:col>112</xdr:col>
      <xdr:colOff>38100</xdr:colOff>
      <xdr:row>38</xdr:row>
      <xdr:rowOff>5842</xdr:rowOff>
    </xdr:to>
    <xdr:sp macro="" textlink="">
      <xdr:nvSpPr>
        <xdr:cNvPr id="495" name="楕円 494">
          <a:extLst>
            <a:ext uri="{FF2B5EF4-FFF2-40B4-BE49-F238E27FC236}">
              <a16:creationId xmlns:a16="http://schemas.microsoft.com/office/drawing/2014/main" id="{52642419-F81A-4F1F-B3EE-49A220BAA318}"/>
            </a:ext>
          </a:extLst>
        </xdr:cNvPr>
        <xdr:cNvSpPr/>
      </xdr:nvSpPr>
      <xdr:spPr>
        <a:xfrm>
          <a:off x="18735040" y="6278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117348</xdr:rowOff>
    </xdr:from>
    <xdr:to>
      <xdr:col>116</xdr:col>
      <xdr:colOff>63500</xdr:colOff>
      <xdr:row>37</xdr:row>
      <xdr:rowOff>126492</xdr:rowOff>
    </xdr:to>
    <xdr:cxnSp macro="">
      <xdr:nvCxnSpPr>
        <xdr:cNvPr id="496" name="直線コネクタ 495">
          <a:extLst>
            <a:ext uri="{FF2B5EF4-FFF2-40B4-BE49-F238E27FC236}">
              <a16:creationId xmlns:a16="http://schemas.microsoft.com/office/drawing/2014/main" id="{2AA02A4D-DE78-4381-B33A-571AC460E321}"/>
            </a:ext>
          </a:extLst>
        </xdr:cNvPr>
        <xdr:cNvCxnSpPr/>
      </xdr:nvCxnSpPr>
      <xdr:spPr>
        <a:xfrm flipV="1">
          <a:off x="18778220" y="6320028"/>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84836</xdr:rowOff>
    </xdr:from>
    <xdr:to>
      <xdr:col>107</xdr:col>
      <xdr:colOff>101600</xdr:colOff>
      <xdr:row>38</xdr:row>
      <xdr:rowOff>14986</xdr:rowOff>
    </xdr:to>
    <xdr:sp macro="" textlink="">
      <xdr:nvSpPr>
        <xdr:cNvPr id="497" name="楕円 496">
          <a:extLst>
            <a:ext uri="{FF2B5EF4-FFF2-40B4-BE49-F238E27FC236}">
              <a16:creationId xmlns:a16="http://schemas.microsoft.com/office/drawing/2014/main" id="{9CD1FA39-0689-40A4-97C5-D4AC3E359F63}"/>
            </a:ext>
          </a:extLst>
        </xdr:cNvPr>
        <xdr:cNvSpPr/>
      </xdr:nvSpPr>
      <xdr:spPr>
        <a:xfrm>
          <a:off x="17937480" y="6287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126492</xdr:rowOff>
    </xdr:from>
    <xdr:to>
      <xdr:col>111</xdr:col>
      <xdr:colOff>177800</xdr:colOff>
      <xdr:row>37</xdr:row>
      <xdr:rowOff>135636</xdr:rowOff>
    </xdr:to>
    <xdr:cxnSp macro="">
      <xdr:nvCxnSpPr>
        <xdr:cNvPr id="498" name="直線コネクタ 497">
          <a:extLst>
            <a:ext uri="{FF2B5EF4-FFF2-40B4-BE49-F238E27FC236}">
              <a16:creationId xmlns:a16="http://schemas.microsoft.com/office/drawing/2014/main" id="{07A19383-9F40-44E3-BFC7-3F22BABB7C0A}"/>
            </a:ext>
          </a:extLst>
        </xdr:cNvPr>
        <xdr:cNvCxnSpPr/>
      </xdr:nvCxnSpPr>
      <xdr:spPr>
        <a:xfrm flipV="1">
          <a:off x="17988280" y="6329172"/>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96266</xdr:rowOff>
    </xdr:from>
    <xdr:to>
      <xdr:col>102</xdr:col>
      <xdr:colOff>165100</xdr:colOff>
      <xdr:row>38</xdr:row>
      <xdr:rowOff>26415</xdr:rowOff>
    </xdr:to>
    <xdr:sp macro="" textlink="">
      <xdr:nvSpPr>
        <xdr:cNvPr id="499" name="楕円 498">
          <a:extLst>
            <a:ext uri="{FF2B5EF4-FFF2-40B4-BE49-F238E27FC236}">
              <a16:creationId xmlns:a16="http://schemas.microsoft.com/office/drawing/2014/main" id="{50149C2A-966A-4B30-B32D-123EEBC0809B}"/>
            </a:ext>
          </a:extLst>
        </xdr:cNvPr>
        <xdr:cNvSpPr/>
      </xdr:nvSpPr>
      <xdr:spPr>
        <a:xfrm>
          <a:off x="17162780" y="6298946"/>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135636</xdr:rowOff>
    </xdr:from>
    <xdr:to>
      <xdr:col>107</xdr:col>
      <xdr:colOff>50800</xdr:colOff>
      <xdr:row>37</xdr:row>
      <xdr:rowOff>147066</xdr:rowOff>
    </xdr:to>
    <xdr:cxnSp macro="">
      <xdr:nvCxnSpPr>
        <xdr:cNvPr id="500" name="直線コネクタ 499">
          <a:extLst>
            <a:ext uri="{FF2B5EF4-FFF2-40B4-BE49-F238E27FC236}">
              <a16:creationId xmlns:a16="http://schemas.microsoft.com/office/drawing/2014/main" id="{9F7CCE2C-5331-4C09-BD0E-39A55B073E86}"/>
            </a:ext>
          </a:extLst>
        </xdr:cNvPr>
        <xdr:cNvCxnSpPr/>
      </xdr:nvCxnSpPr>
      <xdr:spPr>
        <a:xfrm flipV="1">
          <a:off x="17213580" y="6338316"/>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103124</xdr:rowOff>
    </xdr:from>
    <xdr:to>
      <xdr:col>98</xdr:col>
      <xdr:colOff>38100</xdr:colOff>
      <xdr:row>38</xdr:row>
      <xdr:rowOff>33274</xdr:rowOff>
    </xdr:to>
    <xdr:sp macro="" textlink="">
      <xdr:nvSpPr>
        <xdr:cNvPr id="501" name="楕円 500">
          <a:extLst>
            <a:ext uri="{FF2B5EF4-FFF2-40B4-BE49-F238E27FC236}">
              <a16:creationId xmlns:a16="http://schemas.microsoft.com/office/drawing/2014/main" id="{BACC2D7C-9437-4A5F-B1C8-FD13D6CEB57E}"/>
            </a:ext>
          </a:extLst>
        </xdr:cNvPr>
        <xdr:cNvSpPr/>
      </xdr:nvSpPr>
      <xdr:spPr>
        <a:xfrm>
          <a:off x="16388080" y="63058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147066</xdr:rowOff>
    </xdr:from>
    <xdr:to>
      <xdr:col>102</xdr:col>
      <xdr:colOff>114300</xdr:colOff>
      <xdr:row>37</xdr:row>
      <xdr:rowOff>153924</xdr:rowOff>
    </xdr:to>
    <xdr:cxnSp macro="">
      <xdr:nvCxnSpPr>
        <xdr:cNvPr id="502" name="直線コネクタ 501">
          <a:extLst>
            <a:ext uri="{FF2B5EF4-FFF2-40B4-BE49-F238E27FC236}">
              <a16:creationId xmlns:a16="http://schemas.microsoft.com/office/drawing/2014/main" id="{487408D7-6735-4BD9-BD94-BAED8E43C9BB}"/>
            </a:ext>
          </a:extLst>
        </xdr:cNvPr>
        <xdr:cNvCxnSpPr/>
      </xdr:nvCxnSpPr>
      <xdr:spPr>
        <a:xfrm flipV="1">
          <a:off x="16431260" y="6349746"/>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168419</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5F50753E-6699-46F9-8E70-2EEB7C3E5F2F}"/>
            </a:ext>
          </a:extLst>
        </xdr:cNvPr>
        <xdr:cNvSpPr txBox="1"/>
      </xdr:nvSpPr>
      <xdr:spPr>
        <a:xfrm>
          <a:off x="18561127" y="670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138701</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22B43683-4A68-4E7A-ABBD-505A6385D7AE}"/>
            </a:ext>
          </a:extLst>
        </xdr:cNvPr>
        <xdr:cNvSpPr txBox="1"/>
      </xdr:nvSpPr>
      <xdr:spPr>
        <a:xfrm>
          <a:off x="17776267" y="667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10685</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8DC143BC-9081-460B-9B48-F41FAB21F4A7}"/>
            </a:ext>
          </a:extLst>
        </xdr:cNvPr>
        <xdr:cNvSpPr txBox="1"/>
      </xdr:nvSpPr>
      <xdr:spPr>
        <a:xfrm>
          <a:off x="17001567" y="671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12971</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15C57A9A-E0A4-499D-B67E-DF11B8E6E77B}"/>
            </a:ext>
          </a:extLst>
        </xdr:cNvPr>
        <xdr:cNvSpPr txBox="1"/>
      </xdr:nvSpPr>
      <xdr:spPr>
        <a:xfrm>
          <a:off x="16226867" y="67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22369</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376E54E5-8F4E-4EB5-9545-EFC5CF890492}"/>
            </a:ext>
          </a:extLst>
        </xdr:cNvPr>
        <xdr:cNvSpPr txBox="1"/>
      </xdr:nvSpPr>
      <xdr:spPr>
        <a:xfrm>
          <a:off x="18561127" y="605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31513</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068E7466-B6C3-4646-9DD0-7B6E48E3EA39}"/>
            </a:ext>
          </a:extLst>
        </xdr:cNvPr>
        <xdr:cNvSpPr txBox="1"/>
      </xdr:nvSpPr>
      <xdr:spPr>
        <a:xfrm>
          <a:off x="17776267" y="606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42943</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F6291F71-D433-4B07-AF82-00C66AF2A612}"/>
            </a:ext>
          </a:extLst>
        </xdr:cNvPr>
        <xdr:cNvSpPr txBox="1"/>
      </xdr:nvSpPr>
      <xdr:spPr>
        <a:xfrm>
          <a:off x="17001567"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49801</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92E3AB9B-0414-46D1-9B07-E53C06807EDB}"/>
            </a:ext>
          </a:extLst>
        </xdr:cNvPr>
        <xdr:cNvSpPr txBox="1"/>
      </xdr:nvSpPr>
      <xdr:spPr>
        <a:xfrm>
          <a:off x="16226867" y="608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11706D3F-C759-4621-A078-9AB468678A0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559D1842-6093-447C-82F1-A4406E88E27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39FFEFA1-E9BD-489E-8FFB-9EDBC51B4FC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FF15E462-029D-469E-8466-306B9F56DE2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12997E02-E998-4708-97C2-CE8316EBE77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3475BB3-255F-4B92-8340-9B92BC1C7DA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8C08A687-C51D-4236-8860-F554D6430E6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4A4A58D4-4DAD-4D51-95ED-17D27FBAADD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B9B95FDE-791B-433B-86DC-09BAF0EAC59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45684AED-8741-4EA1-B7F4-A320F93C010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D6843404-152B-4323-B8AC-B6F9F82290C5}"/>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FD1B38B5-71C2-4F2D-927B-A97B6AED46D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845882FB-A57C-48C8-AF16-6AACB91E0A78}"/>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C1865F00-B8DE-4F33-9F73-2E1139A395B5}"/>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1882874E-2627-4DAB-9A00-D015C10BF1C1}"/>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54F33C71-16E9-468A-BD8D-E18BD5CD63FD}"/>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A5B16376-0D91-4C7A-AD0B-9A7A9A6F6729}"/>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D914C2CC-3A71-4933-9BD3-00B48322C54D}"/>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FDED526B-A21A-4551-A5E7-08F86078AF23}"/>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C40E41EE-8AEF-4A8F-AC24-3465B368901C}"/>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2DD5E57B-B962-4982-BF79-1C4C4087A171}"/>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C63F7FEB-1882-416F-8AFD-1118297D3A4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C048813C-5E48-415B-8E8C-5AA8FDEA388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360123B9-3F37-489D-9BEB-5B663777FF6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160020</xdr:rowOff>
    </xdr:from>
    <xdr:to>
      <xdr:col>85</xdr:col>
      <xdr:colOff>126364</xdr:colOff>
      <xdr:row>63</xdr:row>
      <xdr:rowOff>34290</xdr:rowOff>
    </xdr:to>
    <xdr:cxnSp macro="">
      <xdr:nvCxnSpPr>
        <xdr:cNvPr id="535" name="直線コネクタ 534">
          <a:extLst>
            <a:ext uri="{FF2B5EF4-FFF2-40B4-BE49-F238E27FC236}">
              <a16:creationId xmlns:a16="http://schemas.microsoft.com/office/drawing/2014/main" id="{3D1C7AD2-EE12-4C40-B00A-13572897FD2D}"/>
            </a:ext>
          </a:extLst>
        </xdr:cNvPr>
        <xdr:cNvCxnSpPr/>
      </xdr:nvCxnSpPr>
      <xdr:spPr>
        <a:xfrm flipV="1">
          <a:off x="14375764" y="938022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38117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782BCD5B-C13F-4384-BDD9-4AB1B0EDB446}"/>
            </a:ext>
          </a:extLst>
        </xdr:cNvPr>
        <xdr:cNvSpPr txBox="1"/>
      </xdr:nvSpPr>
      <xdr:spPr>
        <a:xfrm>
          <a:off x="14414500"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34290</xdr:rowOff>
    </xdr:from>
    <xdr:to>
      <xdr:col>86</xdr:col>
      <xdr:colOff>25400</xdr:colOff>
      <xdr:row>63</xdr:row>
      <xdr:rowOff>34290</xdr:rowOff>
    </xdr:to>
    <xdr:cxnSp macro="">
      <xdr:nvCxnSpPr>
        <xdr:cNvPr id="537" name="直線コネクタ 536">
          <a:extLst>
            <a:ext uri="{FF2B5EF4-FFF2-40B4-BE49-F238E27FC236}">
              <a16:creationId xmlns:a16="http://schemas.microsoft.com/office/drawing/2014/main" id="{C05733B5-FEC1-431C-951F-854B4348EE83}"/>
            </a:ext>
          </a:extLst>
        </xdr:cNvPr>
        <xdr:cNvCxnSpPr/>
      </xdr:nvCxnSpPr>
      <xdr:spPr>
        <a:xfrm>
          <a:off x="14287500" y="10595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106697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DCAC29AF-5F83-406D-9535-EBB152AFE2A4}"/>
            </a:ext>
          </a:extLst>
        </xdr:cNvPr>
        <xdr:cNvSpPr txBox="1"/>
      </xdr:nvSpPr>
      <xdr:spPr>
        <a:xfrm>
          <a:off x="14414500" y="915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160020</xdr:rowOff>
    </xdr:from>
    <xdr:to>
      <xdr:col>86</xdr:col>
      <xdr:colOff>25400</xdr:colOff>
      <xdr:row>55</xdr:row>
      <xdr:rowOff>160020</xdr:rowOff>
    </xdr:to>
    <xdr:cxnSp macro="">
      <xdr:nvCxnSpPr>
        <xdr:cNvPr id="539" name="直線コネクタ 538">
          <a:extLst>
            <a:ext uri="{FF2B5EF4-FFF2-40B4-BE49-F238E27FC236}">
              <a16:creationId xmlns:a16="http://schemas.microsoft.com/office/drawing/2014/main" id="{DD53A1AC-6A9E-44F0-9082-1E3E697409C6}"/>
            </a:ext>
          </a:extLst>
        </xdr:cNvPr>
        <xdr:cNvCxnSpPr/>
      </xdr:nvCxnSpPr>
      <xdr:spPr>
        <a:xfrm>
          <a:off x="14287500" y="938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983AB08-3D94-4FAE-8EEA-DDA2004BED85}"/>
            </a:ext>
          </a:extLst>
        </xdr:cNvPr>
        <xdr:cNvSpPr txBox="1"/>
      </xdr:nvSpPr>
      <xdr:spPr>
        <a:xfrm>
          <a:off x="14414500" y="9891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541" name="フローチャート: 判断 540">
          <a:extLst>
            <a:ext uri="{FF2B5EF4-FFF2-40B4-BE49-F238E27FC236}">
              <a16:creationId xmlns:a16="http://schemas.microsoft.com/office/drawing/2014/main" id="{D8119F47-4832-4DB8-A8D8-37E5961349B8}"/>
            </a:ext>
          </a:extLst>
        </xdr:cNvPr>
        <xdr:cNvSpPr/>
      </xdr:nvSpPr>
      <xdr:spPr>
        <a:xfrm>
          <a:off x="14325600" y="100399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542" name="フローチャート: 判断 541">
          <a:extLst>
            <a:ext uri="{FF2B5EF4-FFF2-40B4-BE49-F238E27FC236}">
              <a16:creationId xmlns:a16="http://schemas.microsoft.com/office/drawing/2014/main" id="{53CFCA3D-1FA2-42DA-9393-96BDB4F93E86}"/>
            </a:ext>
          </a:extLst>
        </xdr:cNvPr>
        <xdr:cNvSpPr/>
      </xdr:nvSpPr>
      <xdr:spPr>
        <a:xfrm>
          <a:off x="13578840" y="1005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543" name="フローチャート: 判断 542">
          <a:extLst>
            <a:ext uri="{FF2B5EF4-FFF2-40B4-BE49-F238E27FC236}">
              <a16:creationId xmlns:a16="http://schemas.microsoft.com/office/drawing/2014/main" id="{DF680ABB-459F-4EEE-8FEB-D7AA638752E9}"/>
            </a:ext>
          </a:extLst>
        </xdr:cNvPr>
        <xdr:cNvSpPr/>
      </xdr:nvSpPr>
      <xdr:spPr>
        <a:xfrm>
          <a:off x="1280414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4" name="フローチャート: 判断 543">
          <a:extLst>
            <a:ext uri="{FF2B5EF4-FFF2-40B4-BE49-F238E27FC236}">
              <a16:creationId xmlns:a16="http://schemas.microsoft.com/office/drawing/2014/main" id="{DB17012C-48CB-4973-A582-7F0D8465718D}"/>
            </a:ext>
          </a:extLst>
        </xdr:cNvPr>
        <xdr:cNvSpPr/>
      </xdr:nvSpPr>
      <xdr:spPr>
        <a:xfrm>
          <a:off x="12029440" y="10059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5" name="フローチャート: 判断 544">
          <a:extLst>
            <a:ext uri="{FF2B5EF4-FFF2-40B4-BE49-F238E27FC236}">
              <a16:creationId xmlns:a16="http://schemas.microsoft.com/office/drawing/2014/main" id="{A61AC1F0-87BB-4130-A01A-C3161ABA10EC}"/>
            </a:ext>
          </a:extLst>
        </xdr:cNvPr>
        <xdr:cNvSpPr/>
      </xdr:nvSpPr>
      <xdr:spPr>
        <a:xfrm>
          <a:off x="11231880" y="1004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E4D4D4AA-C7E1-49D0-95E8-A0AC4F36724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7F5D1B8-88C8-4406-AE7F-2CEFAC7A2F4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A6E1BE0-95AC-4F13-8C42-FC63406BFF4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A7F859E-AF67-42A1-9F87-5D8DBCA64939}"/>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9E18C087-6BF8-4E91-B6BD-22EC00DF584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111125</xdr:rowOff>
    </xdr:from>
    <xdr:to>
      <xdr:col>85</xdr:col>
      <xdr:colOff>177800</xdr:colOff>
      <xdr:row>61</xdr:row>
      <xdr:rowOff>41275</xdr:rowOff>
    </xdr:to>
    <xdr:sp macro="" textlink="">
      <xdr:nvSpPr>
        <xdr:cNvPr id="551" name="楕円 550">
          <a:extLst>
            <a:ext uri="{FF2B5EF4-FFF2-40B4-BE49-F238E27FC236}">
              <a16:creationId xmlns:a16="http://schemas.microsoft.com/office/drawing/2014/main" id="{4F2F82C1-F9D8-471A-9230-43A82A9A2236}"/>
            </a:ext>
          </a:extLst>
        </xdr:cNvPr>
        <xdr:cNvSpPr/>
      </xdr:nvSpPr>
      <xdr:spPr>
        <a:xfrm>
          <a:off x="14325600" y="101695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89552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F0A0CF01-EB82-4ADB-ADD8-A2E93AE59DD0}"/>
            </a:ext>
          </a:extLst>
        </xdr:cNvPr>
        <xdr:cNvSpPr txBox="1"/>
      </xdr:nvSpPr>
      <xdr:spPr>
        <a:xfrm>
          <a:off x="14414500"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74930</xdr:rowOff>
    </xdr:from>
    <xdr:to>
      <xdr:col>81</xdr:col>
      <xdr:colOff>101600</xdr:colOff>
      <xdr:row>61</xdr:row>
      <xdr:rowOff>5080</xdr:rowOff>
    </xdr:to>
    <xdr:sp macro="" textlink="">
      <xdr:nvSpPr>
        <xdr:cNvPr id="553" name="楕円 552">
          <a:extLst>
            <a:ext uri="{FF2B5EF4-FFF2-40B4-BE49-F238E27FC236}">
              <a16:creationId xmlns:a16="http://schemas.microsoft.com/office/drawing/2014/main" id="{E2083615-D09E-444B-8CC9-29ABC5A1A876}"/>
            </a:ext>
          </a:extLst>
        </xdr:cNvPr>
        <xdr:cNvSpPr/>
      </xdr:nvSpPr>
      <xdr:spPr>
        <a:xfrm>
          <a:off x="13578840" y="1013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125730</xdr:rowOff>
    </xdr:from>
    <xdr:to>
      <xdr:col>85</xdr:col>
      <xdr:colOff>127000</xdr:colOff>
      <xdr:row>60</xdr:row>
      <xdr:rowOff>161925</xdr:rowOff>
    </xdr:to>
    <xdr:cxnSp macro="">
      <xdr:nvCxnSpPr>
        <xdr:cNvPr id="554" name="直線コネクタ 553">
          <a:extLst>
            <a:ext uri="{FF2B5EF4-FFF2-40B4-BE49-F238E27FC236}">
              <a16:creationId xmlns:a16="http://schemas.microsoft.com/office/drawing/2014/main" id="{F05257BA-15D6-4BFF-87CB-C2ED6097151C}"/>
            </a:ext>
          </a:extLst>
        </xdr:cNvPr>
        <xdr:cNvCxnSpPr/>
      </xdr:nvCxnSpPr>
      <xdr:spPr>
        <a:xfrm>
          <a:off x="13629640" y="10184130"/>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44450</xdr:rowOff>
    </xdr:from>
    <xdr:to>
      <xdr:col>76</xdr:col>
      <xdr:colOff>165100</xdr:colOff>
      <xdr:row>60</xdr:row>
      <xdr:rowOff>146050</xdr:rowOff>
    </xdr:to>
    <xdr:sp macro="" textlink="">
      <xdr:nvSpPr>
        <xdr:cNvPr id="555" name="楕円 554">
          <a:extLst>
            <a:ext uri="{FF2B5EF4-FFF2-40B4-BE49-F238E27FC236}">
              <a16:creationId xmlns:a16="http://schemas.microsoft.com/office/drawing/2014/main" id="{E4ECFDB8-49AD-4A1D-8238-16A157A9AFBC}"/>
            </a:ext>
          </a:extLst>
        </xdr:cNvPr>
        <xdr:cNvSpPr/>
      </xdr:nvSpPr>
      <xdr:spPr>
        <a:xfrm>
          <a:off x="1280414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95250</xdr:rowOff>
    </xdr:from>
    <xdr:to>
      <xdr:col>81</xdr:col>
      <xdr:colOff>50800</xdr:colOff>
      <xdr:row>60</xdr:row>
      <xdr:rowOff>125730</xdr:rowOff>
    </xdr:to>
    <xdr:cxnSp macro="">
      <xdr:nvCxnSpPr>
        <xdr:cNvPr id="556" name="直線コネクタ 555">
          <a:extLst>
            <a:ext uri="{FF2B5EF4-FFF2-40B4-BE49-F238E27FC236}">
              <a16:creationId xmlns:a16="http://schemas.microsoft.com/office/drawing/2014/main" id="{ED7AAE35-2A1E-4FD0-BEBD-CBB07960D2DE}"/>
            </a:ext>
          </a:extLst>
        </xdr:cNvPr>
        <xdr:cNvCxnSpPr/>
      </xdr:nvCxnSpPr>
      <xdr:spPr>
        <a:xfrm>
          <a:off x="12854940" y="1015365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xdr:rowOff>
    </xdr:from>
    <xdr:to>
      <xdr:col>72</xdr:col>
      <xdr:colOff>38100</xdr:colOff>
      <xdr:row>60</xdr:row>
      <xdr:rowOff>107950</xdr:rowOff>
    </xdr:to>
    <xdr:sp macro="" textlink="">
      <xdr:nvSpPr>
        <xdr:cNvPr id="557" name="楕円 556">
          <a:extLst>
            <a:ext uri="{FF2B5EF4-FFF2-40B4-BE49-F238E27FC236}">
              <a16:creationId xmlns:a16="http://schemas.microsoft.com/office/drawing/2014/main" id="{4D095D65-3BAA-407F-878F-BEFA05D742EF}"/>
            </a:ext>
          </a:extLst>
        </xdr:cNvPr>
        <xdr:cNvSpPr/>
      </xdr:nvSpPr>
      <xdr:spPr>
        <a:xfrm>
          <a:off x="12029440" y="10064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57150</xdr:rowOff>
    </xdr:from>
    <xdr:to>
      <xdr:col>76</xdr:col>
      <xdr:colOff>114300</xdr:colOff>
      <xdr:row>60</xdr:row>
      <xdr:rowOff>95250</xdr:rowOff>
    </xdr:to>
    <xdr:cxnSp macro="">
      <xdr:nvCxnSpPr>
        <xdr:cNvPr id="558" name="直線コネクタ 557">
          <a:extLst>
            <a:ext uri="{FF2B5EF4-FFF2-40B4-BE49-F238E27FC236}">
              <a16:creationId xmlns:a16="http://schemas.microsoft.com/office/drawing/2014/main" id="{DADADF39-961F-497B-9CA8-BE3B1694F39D}"/>
            </a:ext>
          </a:extLst>
        </xdr:cNvPr>
        <xdr:cNvCxnSpPr/>
      </xdr:nvCxnSpPr>
      <xdr:spPr>
        <a:xfrm>
          <a:off x="12072620" y="1011555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162560</xdr:rowOff>
    </xdr:from>
    <xdr:to>
      <xdr:col>67</xdr:col>
      <xdr:colOff>101600</xdr:colOff>
      <xdr:row>60</xdr:row>
      <xdr:rowOff>92710</xdr:rowOff>
    </xdr:to>
    <xdr:sp macro="" textlink="">
      <xdr:nvSpPr>
        <xdr:cNvPr id="559" name="楕円 558">
          <a:extLst>
            <a:ext uri="{FF2B5EF4-FFF2-40B4-BE49-F238E27FC236}">
              <a16:creationId xmlns:a16="http://schemas.microsoft.com/office/drawing/2014/main" id="{6B02F0EE-7DC6-4E7F-97A1-0D21EDEEFC63}"/>
            </a:ext>
          </a:extLst>
        </xdr:cNvPr>
        <xdr:cNvSpPr/>
      </xdr:nvSpPr>
      <xdr:spPr>
        <a:xfrm>
          <a:off x="11231880" y="10053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41910</xdr:rowOff>
    </xdr:from>
    <xdr:to>
      <xdr:col>71</xdr:col>
      <xdr:colOff>177800</xdr:colOff>
      <xdr:row>60</xdr:row>
      <xdr:rowOff>57150</xdr:rowOff>
    </xdr:to>
    <xdr:cxnSp macro="">
      <xdr:nvCxnSpPr>
        <xdr:cNvPr id="560" name="直線コネクタ 559">
          <a:extLst>
            <a:ext uri="{FF2B5EF4-FFF2-40B4-BE49-F238E27FC236}">
              <a16:creationId xmlns:a16="http://schemas.microsoft.com/office/drawing/2014/main" id="{EEBFCF8E-7B88-4805-BE86-38C16F501D10}"/>
            </a:ext>
          </a:extLst>
        </xdr:cNvPr>
        <xdr:cNvCxnSpPr/>
      </xdr:nvCxnSpPr>
      <xdr:spPr>
        <a:xfrm>
          <a:off x="11282680" y="1010031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109237</xdr:rowOff>
    </xdr:from>
    <xdr:ext cx="405111" cy="259045"/>
    <xdr:sp macro="" textlink="">
      <xdr:nvSpPr>
        <xdr:cNvPr id="561" name="n_1aveValue【学校施設】&#10;有形固定資産減価償却率">
          <a:extLst>
            <a:ext uri="{FF2B5EF4-FFF2-40B4-BE49-F238E27FC236}">
              <a16:creationId xmlns:a16="http://schemas.microsoft.com/office/drawing/2014/main" id="{948C90CC-57AF-4D0D-8812-EE081650A034}"/>
            </a:ext>
          </a:extLst>
        </xdr:cNvPr>
        <xdr:cNvSpPr txBox="1"/>
      </xdr:nvSpPr>
      <xdr:spPr>
        <a:xfrm>
          <a:off x="134372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562" name="n_2aveValue【学校施設】&#10;有形固定資産減価償却率">
          <a:extLst>
            <a:ext uri="{FF2B5EF4-FFF2-40B4-BE49-F238E27FC236}">
              <a16:creationId xmlns:a16="http://schemas.microsoft.com/office/drawing/2014/main" id="{F5B5E21F-4D02-4CF8-9E08-B528364BCC84}"/>
            </a:ext>
          </a:extLst>
        </xdr:cNvPr>
        <xdr:cNvSpPr txBox="1"/>
      </xdr:nvSpPr>
      <xdr:spPr>
        <a:xfrm>
          <a:off x="126752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63" name="n_3aveValue【学校施設】&#10;有形固定資産減価償却率">
          <a:extLst>
            <a:ext uri="{FF2B5EF4-FFF2-40B4-BE49-F238E27FC236}">
              <a16:creationId xmlns:a16="http://schemas.microsoft.com/office/drawing/2014/main" id="{B4F616BB-5D4B-484A-9BB1-B1CFEA086881}"/>
            </a:ext>
          </a:extLst>
        </xdr:cNvPr>
        <xdr:cNvSpPr txBox="1"/>
      </xdr:nvSpPr>
      <xdr:spPr>
        <a:xfrm>
          <a:off x="119005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4" name="n_4aveValue【学校施設】&#10;有形固定資産減価償却率">
          <a:extLst>
            <a:ext uri="{FF2B5EF4-FFF2-40B4-BE49-F238E27FC236}">
              <a16:creationId xmlns:a16="http://schemas.microsoft.com/office/drawing/2014/main" id="{ABDD8B4B-E3A2-4A3B-84BF-F62CDC9D90E2}"/>
            </a:ext>
          </a:extLst>
        </xdr:cNvPr>
        <xdr:cNvSpPr txBox="1"/>
      </xdr:nvSpPr>
      <xdr:spPr>
        <a:xfrm>
          <a:off x="1110298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167657</xdr:rowOff>
    </xdr:from>
    <xdr:ext cx="405111" cy="259045"/>
    <xdr:sp macro="" textlink="">
      <xdr:nvSpPr>
        <xdr:cNvPr id="565" name="n_1mainValue【学校施設】&#10;有形固定資産減価償却率">
          <a:extLst>
            <a:ext uri="{FF2B5EF4-FFF2-40B4-BE49-F238E27FC236}">
              <a16:creationId xmlns:a16="http://schemas.microsoft.com/office/drawing/2014/main" id="{1E410ED2-182F-4398-9B45-C19743AAAE63}"/>
            </a:ext>
          </a:extLst>
        </xdr:cNvPr>
        <xdr:cNvSpPr txBox="1"/>
      </xdr:nvSpPr>
      <xdr:spPr>
        <a:xfrm>
          <a:off x="134372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137177</xdr:rowOff>
    </xdr:from>
    <xdr:ext cx="405111" cy="259045"/>
    <xdr:sp macro="" textlink="">
      <xdr:nvSpPr>
        <xdr:cNvPr id="566" name="n_2mainValue【学校施設】&#10;有形固定資産減価償却率">
          <a:extLst>
            <a:ext uri="{FF2B5EF4-FFF2-40B4-BE49-F238E27FC236}">
              <a16:creationId xmlns:a16="http://schemas.microsoft.com/office/drawing/2014/main" id="{5890490E-8ED7-4C6F-A106-B87FA1BD73B8}"/>
            </a:ext>
          </a:extLst>
        </xdr:cNvPr>
        <xdr:cNvSpPr txBox="1"/>
      </xdr:nvSpPr>
      <xdr:spPr>
        <a:xfrm>
          <a:off x="126752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99077</xdr:rowOff>
    </xdr:from>
    <xdr:ext cx="405111" cy="259045"/>
    <xdr:sp macro="" textlink="">
      <xdr:nvSpPr>
        <xdr:cNvPr id="567" name="n_3mainValue【学校施設】&#10;有形固定資産減価償却率">
          <a:extLst>
            <a:ext uri="{FF2B5EF4-FFF2-40B4-BE49-F238E27FC236}">
              <a16:creationId xmlns:a16="http://schemas.microsoft.com/office/drawing/2014/main" id="{5E1DC0B2-4F2F-4C5F-8A34-AA5BECFBF592}"/>
            </a:ext>
          </a:extLst>
        </xdr:cNvPr>
        <xdr:cNvSpPr txBox="1"/>
      </xdr:nvSpPr>
      <xdr:spPr>
        <a:xfrm>
          <a:off x="119005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568" name="n_4mainValue【学校施設】&#10;有形固定資産減価償却率">
          <a:extLst>
            <a:ext uri="{FF2B5EF4-FFF2-40B4-BE49-F238E27FC236}">
              <a16:creationId xmlns:a16="http://schemas.microsoft.com/office/drawing/2014/main" id="{63DB91C1-994D-4FBC-B992-586FB396198A}"/>
            </a:ext>
          </a:extLst>
        </xdr:cNvPr>
        <xdr:cNvSpPr txBox="1"/>
      </xdr:nvSpPr>
      <xdr:spPr>
        <a:xfrm>
          <a:off x="1110298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C8404C36-58BF-4BC5-8C2D-955FE55F24A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96B310A6-1DEF-417F-842D-B4EF9119BFC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4724AD87-2240-449A-9BC0-9E77C2322AAB}"/>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F36245DA-3938-4F55-A260-7A940272027A}"/>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A7121C9B-162A-455F-BE7D-F33A0FF01C8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7E70305A-E827-42E1-B76A-68EF446116E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A3BFAAF2-1E90-4AF0-BEDA-C0287855109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87E44F91-B326-4B11-AD99-73A40A0398A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4AA001F3-6284-4EF9-805C-B843F0F97DD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B001A1BD-3AFD-4469-AEA5-FCB14C57947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F9AAF982-A032-4C8B-BA95-0E880E63E7A9}"/>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D2F20E9D-B429-4346-B248-68903D77D095}"/>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C7F6F951-E74F-468F-BF2D-46AAB93ED11D}"/>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16240EF9-162C-4FFD-A5E7-6BE68AB10158}"/>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F69BBA25-DB90-46AA-B5EC-E5F498B90EB4}"/>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D63BFCE9-3516-42C2-BF59-B57808B17737}"/>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929600CF-24EA-41CB-A19D-069E479E7C03}"/>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C58F171C-B247-4C95-8983-FD3768E82CED}"/>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BCD1356E-084E-4AD3-A638-E24E009191FC}"/>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66A08318-2A38-48EA-A0BF-839FAF217A84}"/>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48207C95-E3C5-4001-A2E9-C7F3F3C508D5}"/>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A6617817-1A1F-4547-B7A7-8DACBBCD3121}"/>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2FE801C7-B48A-4316-BF0B-044C69BFD4E7}"/>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F51718DF-57B2-432A-9D7A-6F44DF32858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94FC85CB-4158-45E8-9D57-092BFEA8660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a:extLst>
            <a:ext uri="{FF2B5EF4-FFF2-40B4-BE49-F238E27FC236}">
              <a16:creationId xmlns:a16="http://schemas.microsoft.com/office/drawing/2014/main" id="{F308EF66-797B-4F74-B4FF-5E7CBE4B585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25799</xdr:rowOff>
    </xdr:from>
    <xdr:to>
      <xdr:col>116</xdr:col>
      <xdr:colOff>62864</xdr:colOff>
      <xdr:row>64</xdr:row>
      <xdr:rowOff>101237</xdr:rowOff>
    </xdr:to>
    <xdr:cxnSp macro="">
      <xdr:nvCxnSpPr>
        <xdr:cNvPr id="595" name="直線コネクタ 594">
          <a:extLst>
            <a:ext uri="{FF2B5EF4-FFF2-40B4-BE49-F238E27FC236}">
              <a16:creationId xmlns:a16="http://schemas.microsoft.com/office/drawing/2014/main" id="{704AE6C6-8020-4E82-8ADA-9419F893BC36}"/>
            </a:ext>
          </a:extLst>
        </xdr:cNvPr>
        <xdr:cNvCxnSpPr/>
      </xdr:nvCxnSpPr>
      <xdr:spPr>
        <a:xfrm flipV="1">
          <a:off x="19509104" y="9245999"/>
          <a:ext cx="0" cy="1584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105064</xdr:rowOff>
    </xdr:from>
    <xdr:ext cx="469744" cy="259045"/>
    <xdr:sp macro="" textlink="">
      <xdr:nvSpPr>
        <xdr:cNvPr id="596" name="【学校施設】&#10;一人当たり面積最小値テキスト">
          <a:extLst>
            <a:ext uri="{FF2B5EF4-FFF2-40B4-BE49-F238E27FC236}">
              <a16:creationId xmlns:a16="http://schemas.microsoft.com/office/drawing/2014/main" id="{C20196C9-22B4-4D44-AAB4-C354D3CE4A06}"/>
            </a:ext>
          </a:extLst>
        </xdr:cNvPr>
        <xdr:cNvSpPr txBox="1"/>
      </xdr:nvSpPr>
      <xdr:spPr>
        <a:xfrm>
          <a:off x="19547840" y="1083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101237</xdr:rowOff>
    </xdr:from>
    <xdr:to>
      <xdr:col>116</xdr:col>
      <xdr:colOff>152400</xdr:colOff>
      <xdr:row>64</xdr:row>
      <xdr:rowOff>101237</xdr:rowOff>
    </xdr:to>
    <xdr:cxnSp macro="">
      <xdr:nvCxnSpPr>
        <xdr:cNvPr id="597" name="直線コネクタ 596">
          <a:extLst>
            <a:ext uri="{FF2B5EF4-FFF2-40B4-BE49-F238E27FC236}">
              <a16:creationId xmlns:a16="http://schemas.microsoft.com/office/drawing/2014/main" id="{D6BEA927-1D01-4331-926C-F2E202C07EE5}"/>
            </a:ext>
          </a:extLst>
        </xdr:cNvPr>
        <xdr:cNvCxnSpPr/>
      </xdr:nvCxnSpPr>
      <xdr:spPr>
        <a:xfrm>
          <a:off x="19443700" y="108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143926</xdr:rowOff>
    </xdr:from>
    <xdr:ext cx="469744" cy="259045"/>
    <xdr:sp macro="" textlink="">
      <xdr:nvSpPr>
        <xdr:cNvPr id="598" name="【学校施設】&#10;一人当たり面積最大値テキスト">
          <a:extLst>
            <a:ext uri="{FF2B5EF4-FFF2-40B4-BE49-F238E27FC236}">
              <a16:creationId xmlns:a16="http://schemas.microsoft.com/office/drawing/2014/main" id="{272F369E-C934-41B1-B312-31B8C22AEA10}"/>
            </a:ext>
          </a:extLst>
        </xdr:cNvPr>
        <xdr:cNvSpPr txBox="1"/>
      </xdr:nvSpPr>
      <xdr:spPr>
        <a:xfrm>
          <a:off x="19547840" y="902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25799</xdr:rowOff>
    </xdr:from>
    <xdr:to>
      <xdr:col>116</xdr:col>
      <xdr:colOff>152400</xdr:colOff>
      <xdr:row>55</xdr:row>
      <xdr:rowOff>25799</xdr:rowOff>
    </xdr:to>
    <xdr:cxnSp macro="">
      <xdr:nvCxnSpPr>
        <xdr:cNvPr id="599" name="直線コネクタ 598">
          <a:extLst>
            <a:ext uri="{FF2B5EF4-FFF2-40B4-BE49-F238E27FC236}">
              <a16:creationId xmlns:a16="http://schemas.microsoft.com/office/drawing/2014/main" id="{E3A890D0-896F-4428-A5FA-B803BB5A1CB9}"/>
            </a:ext>
          </a:extLst>
        </xdr:cNvPr>
        <xdr:cNvCxnSpPr/>
      </xdr:nvCxnSpPr>
      <xdr:spPr>
        <a:xfrm>
          <a:off x="19443700" y="92459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134710</xdr:rowOff>
    </xdr:from>
    <xdr:ext cx="469744" cy="259045"/>
    <xdr:sp macro="" textlink="">
      <xdr:nvSpPr>
        <xdr:cNvPr id="600" name="【学校施設】&#10;一人当たり面積平均値テキスト">
          <a:extLst>
            <a:ext uri="{FF2B5EF4-FFF2-40B4-BE49-F238E27FC236}">
              <a16:creationId xmlns:a16="http://schemas.microsoft.com/office/drawing/2014/main" id="{A29634BB-433F-436F-8881-F33140C0471D}"/>
            </a:ext>
          </a:extLst>
        </xdr:cNvPr>
        <xdr:cNvSpPr txBox="1"/>
      </xdr:nvSpPr>
      <xdr:spPr>
        <a:xfrm>
          <a:off x="19547840" y="1036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111833</xdr:rowOff>
    </xdr:from>
    <xdr:to>
      <xdr:col>116</xdr:col>
      <xdr:colOff>114300</xdr:colOff>
      <xdr:row>63</xdr:row>
      <xdr:rowOff>41983</xdr:rowOff>
    </xdr:to>
    <xdr:sp macro="" textlink="">
      <xdr:nvSpPr>
        <xdr:cNvPr id="601" name="フローチャート: 判断 600">
          <a:extLst>
            <a:ext uri="{FF2B5EF4-FFF2-40B4-BE49-F238E27FC236}">
              <a16:creationId xmlns:a16="http://schemas.microsoft.com/office/drawing/2014/main" id="{123B4CC5-D6E2-4449-A4F6-C8332B877ADA}"/>
            </a:ext>
          </a:extLst>
        </xdr:cNvPr>
        <xdr:cNvSpPr/>
      </xdr:nvSpPr>
      <xdr:spPr>
        <a:xfrm>
          <a:off x="19458940" y="105055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128488</xdr:rowOff>
    </xdr:from>
    <xdr:to>
      <xdr:col>112</xdr:col>
      <xdr:colOff>38100</xdr:colOff>
      <xdr:row>63</xdr:row>
      <xdr:rowOff>58638</xdr:rowOff>
    </xdr:to>
    <xdr:sp macro="" textlink="">
      <xdr:nvSpPr>
        <xdr:cNvPr id="602" name="フローチャート: 判断 601">
          <a:extLst>
            <a:ext uri="{FF2B5EF4-FFF2-40B4-BE49-F238E27FC236}">
              <a16:creationId xmlns:a16="http://schemas.microsoft.com/office/drawing/2014/main" id="{C04C8E58-F595-4C39-AFC4-66165133FC12}"/>
            </a:ext>
          </a:extLst>
        </xdr:cNvPr>
        <xdr:cNvSpPr/>
      </xdr:nvSpPr>
      <xdr:spPr>
        <a:xfrm>
          <a:off x="18735040" y="105221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97137</xdr:rowOff>
    </xdr:from>
    <xdr:to>
      <xdr:col>107</xdr:col>
      <xdr:colOff>101600</xdr:colOff>
      <xdr:row>63</xdr:row>
      <xdr:rowOff>27287</xdr:rowOff>
    </xdr:to>
    <xdr:sp macro="" textlink="">
      <xdr:nvSpPr>
        <xdr:cNvPr id="603" name="フローチャート: 判断 602">
          <a:extLst>
            <a:ext uri="{FF2B5EF4-FFF2-40B4-BE49-F238E27FC236}">
              <a16:creationId xmlns:a16="http://schemas.microsoft.com/office/drawing/2014/main" id="{9957AEC1-2A6C-4A77-82B1-06EEC3B44386}"/>
            </a:ext>
          </a:extLst>
        </xdr:cNvPr>
        <xdr:cNvSpPr/>
      </xdr:nvSpPr>
      <xdr:spPr>
        <a:xfrm>
          <a:off x="17937480" y="104908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128488</xdr:rowOff>
    </xdr:from>
    <xdr:to>
      <xdr:col>102</xdr:col>
      <xdr:colOff>165100</xdr:colOff>
      <xdr:row>63</xdr:row>
      <xdr:rowOff>58638</xdr:rowOff>
    </xdr:to>
    <xdr:sp macro="" textlink="">
      <xdr:nvSpPr>
        <xdr:cNvPr id="604" name="フローチャート: 判断 603">
          <a:extLst>
            <a:ext uri="{FF2B5EF4-FFF2-40B4-BE49-F238E27FC236}">
              <a16:creationId xmlns:a16="http://schemas.microsoft.com/office/drawing/2014/main" id="{A05927D9-97C4-47E4-841D-3B501ED58E20}"/>
            </a:ext>
          </a:extLst>
        </xdr:cNvPr>
        <xdr:cNvSpPr/>
      </xdr:nvSpPr>
      <xdr:spPr>
        <a:xfrm>
          <a:off x="17162780" y="105221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119670</xdr:rowOff>
    </xdr:from>
    <xdr:to>
      <xdr:col>98</xdr:col>
      <xdr:colOff>38100</xdr:colOff>
      <xdr:row>63</xdr:row>
      <xdr:rowOff>49820</xdr:rowOff>
    </xdr:to>
    <xdr:sp macro="" textlink="">
      <xdr:nvSpPr>
        <xdr:cNvPr id="605" name="フローチャート: 判断 604">
          <a:extLst>
            <a:ext uri="{FF2B5EF4-FFF2-40B4-BE49-F238E27FC236}">
              <a16:creationId xmlns:a16="http://schemas.microsoft.com/office/drawing/2014/main" id="{788FBCCB-E3C4-4FFF-9915-3BA754A913D4}"/>
            </a:ext>
          </a:extLst>
        </xdr:cNvPr>
        <xdr:cNvSpPr/>
      </xdr:nvSpPr>
      <xdr:spPr>
        <a:xfrm>
          <a:off x="16388080" y="105133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87C6E59-24D3-4BBF-8360-0A75C56A3C7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5A41C1F8-BD80-41E3-A41D-19C60CF4E1B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83F6FE71-D4EA-4160-883D-E6BD8E6E51B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2A4A42CA-543F-470D-96AF-03C1923BAB3B}"/>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69A4263B-429F-4028-8923-255637220DB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47172</xdr:rowOff>
    </xdr:from>
    <xdr:to>
      <xdr:col>116</xdr:col>
      <xdr:colOff>114300</xdr:colOff>
      <xdr:row>63</xdr:row>
      <xdr:rowOff>148772</xdr:rowOff>
    </xdr:to>
    <xdr:sp macro="" textlink="">
      <xdr:nvSpPr>
        <xdr:cNvPr id="611" name="楕円 610">
          <a:extLst>
            <a:ext uri="{FF2B5EF4-FFF2-40B4-BE49-F238E27FC236}">
              <a16:creationId xmlns:a16="http://schemas.microsoft.com/office/drawing/2014/main" id="{FED530C0-9828-429B-9412-2A6598BEE3B5}"/>
            </a:ext>
          </a:extLst>
        </xdr:cNvPr>
        <xdr:cNvSpPr/>
      </xdr:nvSpPr>
      <xdr:spPr>
        <a:xfrm>
          <a:off x="19458940" y="1060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25599</xdr:rowOff>
    </xdr:from>
    <xdr:ext cx="469744" cy="259045"/>
    <xdr:sp macro="" textlink="">
      <xdr:nvSpPr>
        <xdr:cNvPr id="612" name="【学校施設】&#10;一人当たり面積該当値テキスト">
          <a:extLst>
            <a:ext uri="{FF2B5EF4-FFF2-40B4-BE49-F238E27FC236}">
              <a16:creationId xmlns:a16="http://schemas.microsoft.com/office/drawing/2014/main" id="{DF8A9CC0-6DCA-4D80-B09A-CA204292B306}"/>
            </a:ext>
          </a:extLst>
        </xdr:cNvPr>
        <xdr:cNvSpPr txBox="1"/>
      </xdr:nvSpPr>
      <xdr:spPr>
        <a:xfrm>
          <a:off x="19547840" y="1058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53049</xdr:rowOff>
    </xdr:from>
    <xdr:to>
      <xdr:col>112</xdr:col>
      <xdr:colOff>38100</xdr:colOff>
      <xdr:row>63</xdr:row>
      <xdr:rowOff>154649</xdr:rowOff>
    </xdr:to>
    <xdr:sp macro="" textlink="">
      <xdr:nvSpPr>
        <xdr:cNvPr id="613" name="楕円 612">
          <a:extLst>
            <a:ext uri="{FF2B5EF4-FFF2-40B4-BE49-F238E27FC236}">
              <a16:creationId xmlns:a16="http://schemas.microsoft.com/office/drawing/2014/main" id="{C4071584-5274-4947-B467-17F1AF4FA159}"/>
            </a:ext>
          </a:extLst>
        </xdr:cNvPr>
        <xdr:cNvSpPr/>
      </xdr:nvSpPr>
      <xdr:spPr>
        <a:xfrm>
          <a:off x="18735040" y="106143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97972</xdr:rowOff>
    </xdr:from>
    <xdr:to>
      <xdr:col>116</xdr:col>
      <xdr:colOff>63500</xdr:colOff>
      <xdr:row>63</xdr:row>
      <xdr:rowOff>103849</xdr:rowOff>
    </xdr:to>
    <xdr:cxnSp macro="">
      <xdr:nvCxnSpPr>
        <xdr:cNvPr id="614" name="直線コネクタ 613">
          <a:extLst>
            <a:ext uri="{FF2B5EF4-FFF2-40B4-BE49-F238E27FC236}">
              <a16:creationId xmlns:a16="http://schemas.microsoft.com/office/drawing/2014/main" id="{D67BCC5F-D76B-4718-AA77-BA3EF88AD465}"/>
            </a:ext>
          </a:extLst>
        </xdr:cNvPr>
        <xdr:cNvCxnSpPr/>
      </xdr:nvCxnSpPr>
      <xdr:spPr>
        <a:xfrm flipV="1">
          <a:off x="18778220" y="10659292"/>
          <a:ext cx="73152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60888</xdr:rowOff>
    </xdr:from>
    <xdr:to>
      <xdr:col>107</xdr:col>
      <xdr:colOff>101600</xdr:colOff>
      <xdr:row>63</xdr:row>
      <xdr:rowOff>162488</xdr:rowOff>
    </xdr:to>
    <xdr:sp macro="" textlink="">
      <xdr:nvSpPr>
        <xdr:cNvPr id="615" name="楕円 614">
          <a:extLst>
            <a:ext uri="{FF2B5EF4-FFF2-40B4-BE49-F238E27FC236}">
              <a16:creationId xmlns:a16="http://schemas.microsoft.com/office/drawing/2014/main" id="{76DF08B4-F6BF-434E-BC42-8A7289B48702}"/>
            </a:ext>
          </a:extLst>
        </xdr:cNvPr>
        <xdr:cNvSpPr/>
      </xdr:nvSpPr>
      <xdr:spPr>
        <a:xfrm>
          <a:off x="17937480" y="1062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103849</xdr:rowOff>
    </xdr:from>
    <xdr:to>
      <xdr:col>111</xdr:col>
      <xdr:colOff>177800</xdr:colOff>
      <xdr:row>63</xdr:row>
      <xdr:rowOff>111688</xdr:rowOff>
    </xdr:to>
    <xdr:cxnSp macro="">
      <xdr:nvCxnSpPr>
        <xdr:cNvPr id="616" name="直線コネクタ 615">
          <a:extLst>
            <a:ext uri="{FF2B5EF4-FFF2-40B4-BE49-F238E27FC236}">
              <a16:creationId xmlns:a16="http://schemas.microsoft.com/office/drawing/2014/main" id="{B827FBEC-F196-4C78-B7F9-3D7B11086E5E}"/>
            </a:ext>
          </a:extLst>
        </xdr:cNvPr>
        <xdr:cNvCxnSpPr/>
      </xdr:nvCxnSpPr>
      <xdr:spPr>
        <a:xfrm flipV="1">
          <a:off x="17988280" y="10665169"/>
          <a:ext cx="78994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69378</xdr:rowOff>
    </xdr:from>
    <xdr:to>
      <xdr:col>102</xdr:col>
      <xdr:colOff>165100</xdr:colOff>
      <xdr:row>63</xdr:row>
      <xdr:rowOff>170978</xdr:rowOff>
    </xdr:to>
    <xdr:sp macro="" textlink="">
      <xdr:nvSpPr>
        <xdr:cNvPr id="617" name="楕円 616">
          <a:extLst>
            <a:ext uri="{FF2B5EF4-FFF2-40B4-BE49-F238E27FC236}">
              <a16:creationId xmlns:a16="http://schemas.microsoft.com/office/drawing/2014/main" id="{F2106380-305B-42F6-99C8-CC307FE5D078}"/>
            </a:ext>
          </a:extLst>
        </xdr:cNvPr>
        <xdr:cNvSpPr/>
      </xdr:nvSpPr>
      <xdr:spPr>
        <a:xfrm>
          <a:off x="17162780" y="1063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111688</xdr:rowOff>
    </xdr:from>
    <xdr:to>
      <xdr:col>107</xdr:col>
      <xdr:colOff>50800</xdr:colOff>
      <xdr:row>63</xdr:row>
      <xdr:rowOff>120178</xdr:rowOff>
    </xdr:to>
    <xdr:cxnSp macro="">
      <xdr:nvCxnSpPr>
        <xdr:cNvPr id="618" name="直線コネクタ 617">
          <a:extLst>
            <a:ext uri="{FF2B5EF4-FFF2-40B4-BE49-F238E27FC236}">
              <a16:creationId xmlns:a16="http://schemas.microsoft.com/office/drawing/2014/main" id="{DACD71F0-7825-4A69-909E-4FA5B6575A46}"/>
            </a:ext>
          </a:extLst>
        </xdr:cNvPr>
        <xdr:cNvCxnSpPr/>
      </xdr:nvCxnSpPr>
      <xdr:spPr>
        <a:xfrm flipV="1">
          <a:off x="17213580" y="10673008"/>
          <a:ext cx="7747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63500</xdr:rowOff>
    </xdr:from>
    <xdr:to>
      <xdr:col>98</xdr:col>
      <xdr:colOff>38100</xdr:colOff>
      <xdr:row>63</xdr:row>
      <xdr:rowOff>165100</xdr:rowOff>
    </xdr:to>
    <xdr:sp macro="" textlink="">
      <xdr:nvSpPr>
        <xdr:cNvPr id="619" name="楕円 618">
          <a:extLst>
            <a:ext uri="{FF2B5EF4-FFF2-40B4-BE49-F238E27FC236}">
              <a16:creationId xmlns:a16="http://schemas.microsoft.com/office/drawing/2014/main" id="{68632778-646E-47CE-9EA9-49B63078443D}"/>
            </a:ext>
          </a:extLst>
        </xdr:cNvPr>
        <xdr:cNvSpPr/>
      </xdr:nvSpPr>
      <xdr:spPr>
        <a:xfrm>
          <a:off x="16388080" y="10624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114300</xdr:rowOff>
    </xdr:from>
    <xdr:to>
      <xdr:col>102</xdr:col>
      <xdr:colOff>114300</xdr:colOff>
      <xdr:row>63</xdr:row>
      <xdr:rowOff>120178</xdr:rowOff>
    </xdr:to>
    <xdr:cxnSp macro="">
      <xdr:nvCxnSpPr>
        <xdr:cNvPr id="620" name="直線コネクタ 619">
          <a:extLst>
            <a:ext uri="{FF2B5EF4-FFF2-40B4-BE49-F238E27FC236}">
              <a16:creationId xmlns:a16="http://schemas.microsoft.com/office/drawing/2014/main" id="{31ADBE34-AD04-4060-A80E-A70C2D758D91}"/>
            </a:ext>
          </a:extLst>
        </xdr:cNvPr>
        <xdr:cNvCxnSpPr/>
      </xdr:nvCxnSpPr>
      <xdr:spPr>
        <a:xfrm>
          <a:off x="16431260" y="10675620"/>
          <a:ext cx="78232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75165</xdr:rowOff>
    </xdr:from>
    <xdr:ext cx="469744" cy="259045"/>
    <xdr:sp macro="" textlink="">
      <xdr:nvSpPr>
        <xdr:cNvPr id="621" name="n_1aveValue【学校施設】&#10;一人当たり面積">
          <a:extLst>
            <a:ext uri="{FF2B5EF4-FFF2-40B4-BE49-F238E27FC236}">
              <a16:creationId xmlns:a16="http://schemas.microsoft.com/office/drawing/2014/main" id="{B9E89CB7-9132-4A7A-807D-6DEEA33E3524}"/>
            </a:ext>
          </a:extLst>
        </xdr:cNvPr>
        <xdr:cNvSpPr txBox="1"/>
      </xdr:nvSpPr>
      <xdr:spPr>
        <a:xfrm>
          <a:off x="18561127" y="1030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43814</xdr:rowOff>
    </xdr:from>
    <xdr:ext cx="469744" cy="259045"/>
    <xdr:sp macro="" textlink="">
      <xdr:nvSpPr>
        <xdr:cNvPr id="622" name="n_2aveValue【学校施設】&#10;一人当たり面積">
          <a:extLst>
            <a:ext uri="{FF2B5EF4-FFF2-40B4-BE49-F238E27FC236}">
              <a16:creationId xmlns:a16="http://schemas.microsoft.com/office/drawing/2014/main" id="{0D6B8C86-C67E-42E9-B3D8-E43AF944188C}"/>
            </a:ext>
          </a:extLst>
        </xdr:cNvPr>
        <xdr:cNvSpPr txBox="1"/>
      </xdr:nvSpPr>
      <xdr:spPr>
        <a:xfrm>
          <a:off x="17776267" y="1026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75165</xdr:rowOff>
    </xdr:from>
    <xdr:ext cx="469744" cy="259045"/>
    <xdr:sp macro="" textlink="">
      <xdr:nvSpPr>
        <xdr:cNvPr id="623" name="n_3aveValue【学校施設】&#10;一人当たり面積">
          <a:extLst>
            <a:ext uri="{FF2B5EF4-FFF2-40B4-BE49-F238E27FC236}">
              <a16:creationId xmlns:a16="http://schemas.microsoft.com/office/drawing/2014/main" id="{B401C40F-5C37-4262-B5D1-7886B75D5C20}"/>
            </a:ext>
          </a:extLst>
        </xdr:cNvPr>
        <xdr:cNvSpPr txBox="1"/>
      </xdr:nvSpPr>
      <xdr:spPr>
        <a:xfrm>
          <a:off x="17001567" y="1030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66347</xdr:rowOff>
    </xdr:from>
    <xdr:ext cx="469744" cy="259045"/>
    <xdr:sp macro="" textlink="">
      <xdr:nvSpPr>
        <xdr:cNvPr id="624" name="n_4aveValue【学校施設】&#10;一人当たり面積">
          <a:extLst>
            <a:ext uri="{FF2B5EF4-FFF2-40B4-BE49-F238E27FC236}">
              <a16:creationId xmlns:a16="http://schemas.microsoft.com/office/drawing/2014/main" id="{F05233B5-35E2-450B-914C-60DC17EC86F8}"/>
            </a:ext>
          </a:extLst>
        </xdr:cNvPr>
        <xdr:cNvSpPr txBox="1"/>
      </xdr:nvSpPr>
      <xdr:spPr>
        <a:xfrm>
          <a:off x="16226867" y="1029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145776</xdr:rowOff>
    </xdr:from>
    <xdr:ext cx="469744" cy="259045"/>
    <xdr:sp macro="" textlink="">
      <xdr:nvSpPr>
        <xdr:cNvPr id="625" name="n_1mainValue【学校施設】&#10;一人当たり面積">
          <a:extLst>
            <a:ext uri="{FF2B5EF4-FFF2-40B4-BE49-F238E27FC236}">
              <a16:creationId xmlns:a16="http://schemas.microsoft.com/office/drawing/2014/main" id="{7FE1ACE9-FEA4-4EB2-925A-711627208809}"/>
            </a:ext>
          </a:extLst>
        </xdr:cNvPr>
        <xdr:cNvSpPr txBox="1"/>
      </xdr:nvSpPr>
      <xdr:spPr>
        <a:xfrm>
          <a:off x="18561127" y="10707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153615</xdr:rowOff>
    </xdr:from>
    <xdr:ext cx="469744" cy="259045"/>
    <xdr:sp macro="" textlink="">
      <xdr:nvSpPr>
        <xdr:cNvPr id="626" name="n_2mainValue【学校施設】&#10;一人当たり面積">
          <a:extLst>
            <a:ext uri="{FF2B5EF4-FFF2-40B4-BE49-F238E27FC236}">
              <a16:creationId xmlns:a16="http://schemas.microsoft.com/office/drawing/2014/main" id="{BE99615B-A121-4D35-800D-1B6A8CBC0C4F}"/>
            </a:ext>
          </a:extLst>
        </xdr:cNvPr>
        <xdr:cNvSpPr txBox="1"/>
      </xdr:nvSpPr>
      <xdr:spPr>
        <a:xfrm>
          <a:off x="17776267" y="1071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162105</xdr:rowOff>
    </xdr:from>
    <xdr:ext cx="469744" cy="259045"/>
    <xdr:sp macro="" textlink="">
      <xdr:nvSpPr>
        <xdr:cNvPr id="627" name="n_3mainValue【学校施設】&#10;一人当たり面積">
          <a:extLst>
            <a:ext uri="{FF2B5EF4-FFF2-40B4-BE49-F238E27FC236}">
              <a16:creationId xmlns:a16="http://schemas.microsoft.com/office/drawing/2014/main" id="{3E21F488-4117-4503-B6FF-366DFC77E5B4}"/>
            </a:ext>
          </a:extLst>
        </xdr:cNvPr>
        <xdr:cNvSpPr txBox="1"/>
      </xdr:nvSpPr>
      <xdr:spPr>
        <a:xfrm>
          <a:off x="17001567" y="1072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156227</xdr:rowOff>
    </xdr:from>
    <xdr:ext cx="469744" cy="259045"/>
    <xdr:sp macro="" textlink="">
      <xdr:nvSpPr>
        <xdr:cNvPr id="628" name="n_4mainValue【学校施設】&#10;一人当たり面積">
          <a:extLst>
            <a:ext uri="{FF2B5EF4-FFF2-40B4-BE49-F238E27FC236}">
              <a16:creationId xmlns:a16="http://schemas.microsoft.com/office/drawing/2014/main" id="{C1A33D07-F8FF-48C4-B3C1-1C6861211E70}"/>
            </a:ext>
          </a:extLst>
        </xdr:cNvPr>
        <xdr:cNvSpPr txBox="1"/>
      </xdr:nvSpPr>
      <xdr:spPr>
        <a:xfrm>
          <a:off x="1622686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94B2BF0B-C090-4C7B-946F-811719C6F95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121258D3-F0CE-4B39-9D7D-666FF5D61D6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8525ABF7-4C40-476A-9C9C-5EDA167DA93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BEEE889A-83CA-4C00-B9EF-82BE6CA4E7DD}"/>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13473DA5-A3E3-461D-AE1E-C310BA25A1F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B721DFF1-4619-4B14-8A0A-2B30F06BE96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BC98AE56-C864-404D-9F92-3D3B0120013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7431BD17-5EE0-4B15-B113-89DEAA8EC9E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B5AB4A96-18FE-44D5-9E71-EC6BEBF3385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B4AD8ADA-BDBC-4961-BD65-702246AE367A}"/>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99E56F37-5EC3-43B7-90AA-83654192C76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0" name="直線コネクタ 639">
          <a:extLst>
            <a:ext uri="{FF2B5EF4-FFF2-40B4-BE49-F238E27FC236}">
              <a16:creationId xmlns:a16="http://schemas.microsoft.com/office/drawing/2014/main" id="{055D4712-414F-44BD-A14C-965949B3A3C1}"/>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1" name="テキスト ボックス 640">
          <a:extLst>
            <a:ext uri="{FF2B5EF4-FFF2-40B4-BE49-F238E27FC236}">
              <a16:creationId xmlns:a16="http://schemas.microsoft.com/office/drawing/2014/main" id="{8B340B42-262D-446A-A00F-87F8FDCA4B6A}"/>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2" name="直線コネクタ 641">
          <a:extLst>
            <a:ext uri="{FF2B5EF4-FFF2-40B4-BE49-F238E27FC236}">
              <a16:creationId xmlns:a16="http://schemas.microsoft.com/office/drawing/2014/main" id="{24DBCAFE-CBDF-4CAA-92FC-98ED153BFC91}"/>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3" name="テキスト ボックス 642">
          <a:extLst>
            <a:ext uri="{FF2B5EF4-FFF2-40B4-BE49-F238E27FC236}">
              <a16:creationId xmlns:a16="http://schemas.microsoft.com/office/drawing/2014/main" id="{B9364D1B-F234-4A54-BF59-62C262658FC6}"/>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4" name="直線コネクタ 643">
          <a:extLst>
            <a:ext uri="{FF2B5EF4-FFF2-40B4-BE49-F238E27FC236}">
              <a16:creationId xmlns:a16="http://schemas.microsoft.com/office/drawing/2014/main" id="{1887D4CB-0023-4D5B-AFD5-DC61F28BFE86}"/>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5" name="テキスト ボックス 644">
          <a:extLst>
            <a:ext uri="{FF2B5EF4-FFF2-40B4-BE49-F238E27FC236}">
              <a16:creationId xmlns:a16="http://schemas.microsoft.com/office/drawing/2014/main" id="{266A92D8-9F99-4CBE-A886-B3C68FB6805C}"/>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6" name="直線コネクタ 645">
          <a:extLst>
            <a:ext uri="{FF2B5EF4-FFF2-40B4-BE49-F238E27FC236}">
              <a16:creationId xmlns:a16="http://schemas.microsoft.com/office/drawing/2014/main" id="{C532D06C-E434-42D2-AD78-8DCE8FB4EAD4}"/>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7" name="テキスト ボックス 646">
          <a:extLst>
            <a:ext uri="{FF2B5EF4-FFF2-40B4-BE49-F238E27FC236}">
              <a16:creationId xmlns:a16="http://schemas.microsoft.com/office/drawing/2014/main" id="{0D28D84C-AB03-4F16-AA11-279E4676EC4E}"/>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8" name="直線コネクタ 647">
          <a:extLst>
            <a:ext uri="{FF2B5EF4-FFF2-40B4-BE49-F238E27FC236}">
              <a16:creationId xmlns:a16="http://schemas.microsoft.com/office/drawing/2014/main" id="{C0B245C7-92B8-4889-8BEF-9FFE25E621EA}"/>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9" name="テキスト ボックス 648">
          <a:extLst>
            <a:ext uri="{FF2B5EF4-FFF2-40B4-BE49-F238E27FC236}">
              <a16:creationId xmlns:a16="http://schemas.microsoft.com/office/drawing/2014/main" id="{32C4503A-91EC-45B4-9D48-132E2A0BD276}"/>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0" name="直線コネクタ 649">
          <a:extLst>
            <a:ext uri="{FF2B5EF4-FFF2-40B4-BE49-F238E27FC236}">
              <a16:creationId xmlns:a16="http://schemas.microsoft.com/office/drawing/2014/main" id="{D8184BB7-3CF2-475A-A10F-FBDFABF37FAA}"/>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1" name="テキスト ボックス 650">
          <a:extLst>
            <a:ext uri="{FF2B5EF4-FFF2-40B4-BE49-F238E27FC236}">
              <a16:creationId xmlns:a16="http://schemas.microsoft.com/office/drawing/2014/main" id="{7731E70B-01CD-41BD-9501-D28EA21A24B2}"/>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a:extLst>
            <a:ext uri="{FF2B5EF4-FFF2-40B4-BE49-F238E27FC236}">
              <a16:creationId xmlns:a16="http://schemas.microsoft.com/office/drawing/2014/main" id="{B2F69A5D-A7A1-46A4-89E2-9AFB7FD0110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3" name="【児童館】&#10;有形固定資産減価償却率グラフ枠">
          <a:extLst>
            <a:ext uri="{FF2B5EF4-FFF2-40B4-BE49-F238E27FC236}">
              <a16:creationId xmlns:a16="http://schemas.microsoft.com/office/drawing/2014/main" id="{BBA52567-B4A0-4624-849D-387DCB74261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654" name="直線コネクタ 653">
          <a:extLst>
            <a:ext uri="{FF2B5EF4-FFF2-40B4-BE49-F238E27FC236}">
              <a16:creationId xmlns:a16="http://schemas.microsoft.com/office/drawing/2014/main" id="{FABD6672-856F-4549-8B95-20C700DD5606}"/>
            </a:ext>
          </a:extLst>
        </xdr:cNvPr>
        <xdr:cNvCxnSpPr/>
      </xdr:nvCxnSpPr>
      <xdr:spPr>
        <a:xfrm flipV="1">
          <a:off x="14375764" y="13148309"/>
          <a:ext cx="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5" name="【児童館】&#10;有形固定資産減価償却率最小値テキスト">
          <a:extLst>
            <a:ext uri="{FF2B5EF4-FFF2-40B4-BE49-F238E27FC236}">
              <a16:creationId xmlns:a16="http://schemas.microsoft.com/office/drawing/2014/main" id="{A1452BAC-1E9F-4380-9713-61A0F4C6CB71}"/>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6" name="直線コネクタ 655">
          <a:extLst>
            <a:ext uri="{FF2B5EF4-FFF2-40B4-BE49-F238E27FC236}">
              <a16:creationId xmlns:a16="http://schemas.microsoft.com/office/drawing/2014/main" id="{CC88E27D-636E-419A-9AD2-898963A75FA9}"/>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57" name="【児童館】&#10;有形固定資産減価償却率最大値テキスト">
          <a:extLst>
            <a:ext uri="{FF2B5EF4-FFF2-40B4-BE49-F238E27FC236}">
              <a16:creationId xmlns:a16="http://schemas.microsoft.com/office/drawing/2014/main" id="{B6F1D4C4-A486-496C-BF8E-4AC796FF6061}"/>
            </a:ext>
          </a:extLst>
        </xdr:cNvPr>
        <xdr:cNvSpPr txBox="1"/>
      </xdr:nvSpPr>
      <xdr:spPr>
        <a:xfrm>
          <a:off x="14414500" y="12927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58" name="直線コネクタ 657">
          <a:extLst>
            <a:ext uri="{FF2B5EF4-FFF2-40B4-BE49-F238E27FC236}">
              <a16:creationId xmlns:a16="http://schemas.microsoft.com/office/drawing/2014/main" id="{363B65D3-4417-40CC-9119-A90712AE8756}"/>
            </a:ext>
          </a:extLst>
        </xdr:cNvPr>
        <xdr:cNvCxnSpPr/>
      </xdr:nvCxnSpPr>
      <xdr:spPr>
        <a:xfrm>
          <a:off x="14287500" y="1314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659" name="【児童館】&#10;有形固定資産減価償却率平均値テキスト">
          <a:extLst>
            <a:ext uri="{FF2B5EF4-FFF2-40B4-BE49-F238E27FC236}">
              <a16:creationId xmlns:a16="http://schemas.microsoft.com/office/drawing/2014/main" id="{A201847C-D01B-41F1-B05D-CD738AC92545}"/>
            </a:ext>
          </a:extLst>
        </xdr:cNvPr>
        <xdr:cNvSpPr txBox="1"/>
      </xdr:nvSpPr>
      <xdr:spPr>
        <a:xfrm>
          <a:off x="14414500" y="13746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60" name="フローチャート: 判断 659">
          <a:extLst>
            <a:ext uri="{FF2B5EF4-FFF2-40B4-BE49-F238E27FC236}">
              <a16:creationId xmlns:a16="http://schemas.microsoft.com/office/drawing/2014/main" id="{7DCDFB34-EE45-4031-ABEB-C1498E9ABF5A}"/>
            </a:ext>
          </a:extLst>
        </xdr:cNvPr>
        <xdr:cNvSpPr/>
      </xdr:nvSpPr>
      <xdr:spPr>
        <a:xfrm>
          <a:off x="14325600" y="138954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661" name="フローチャート: 判断 660">
          <a:extLst>
            <a:ext uri="{FF2B5EF4-FFF2-40B4-BE49-F238E27FC236}">
              <a16:creationId xmlns:a16="http://schemas.microsoft.com/office/drawing/2014/main" id="{272FFC16-BDEC-47D9-9794-015E4F74C616}"/>
            </a:ext>
          </a:extLst>
        </xdr:cNvPr>
        <xdr:cNvSpPr/>
      </xdr:nvSpPr>
      <xdr:spPr>
        <a:xfrm>
          <a:off x="135788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10161</xdr:rowOff>
    </xdr:from>
    <xdr:to>
      <xdr:col>76</xdr:col>
      <xdr:colOff>165100</xdr:colOff>
      <xdr:row>84</xdr:row>
      <xdr:rowOff>111761</xdr:rowOff>
    </xdr:to>
    <xdr:sp macro="" textlink="">
      <xdr:nvSpPr>
        <xdr:cNvPr id="662" name="フローチャート: 判断 661">
          <a:extLst>
            <a:ext uri="{FF2B5EF4-FFF2-40B4-BE49-F238E27FC236}">
              <a16:creationId xmlns:a16="http://schemas.microsoft.com/office/drawing/2014/main" id="{753C59FF-F901-4D48-9393-8D50F1247E53}"/>
            </a:ext>
          </a:extLst>
        </xdr:cNvPr>
        <xdr:cNvSpPr/>
      </xdr:nvSpPr>
      <xdr:spPr>
        <a:xfrm>
          <a:off x="1280414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168548</xdr:rowOff>
    </xdr:from>
    <xdr:to>
      <xdr:col>72</xdr:col>
      <xdr:colOff>38100</xdr:colOff>
      <xdr:row>84</xdr:row>
      <xdr:rowOff>98698</xdr:rowOff>
    </xdr:to>
    <xdr:sp macro="" textlink="">
      <xdr:nvSpPr>
        <xdr:cNvPr id="663" name="フローチャート: 判断 662">
          <a:extLst>
            <a:ext uri="{FF2B5EF4-FFF2-40B4-BE49-F238E27FC236}">
              <a16:creationId xmlns:a16="http://schemas.microsoft.com/office/drawing/2014/main" id="{E62DBA01-7987-4532-B11C-AE85B6BB2427}"/>
            </a:ext>
          </a:extLst>
        </xdr:cNvPr>
        <xdr:cNvSpPr/>
      </xdr:nvSpPr>
      <xdr:spPr>
        <a:xfrm>
          <a:off x="12029440" y="140826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98334</xdr:rowOff>
    </xdr:from>
    <xdr:to>
      <xdr:col>67</xdr:col>
      <xdr:colOff>101600</xdr:colOff>
      <xdr:row>84</xdr:row>
      <xdr:rowOff>28484</xdr:rowOff>
    </xdr:to>
    <xdr:sp macro="" textlink="">
      <xdr:nvSpPr>
        <xdr:cNvPr id="664" name="フローチャート: 判断 663">
          <a:extLst>
            <a:ext uri="{FF2B5EF4-FFF2-40B4-BE49-F238E27FC236}">
              <a16:creationId xmlns:a16="http://schemas.microsoft.com/office/drawing/2014/main" id="{9A94C9EC-D33C-4978-BEDD-6DAE4175282D}"/>
            </a:ext>
          </a:extLst>
        </xdr:cNvPr>
        <xdr:cNvSpPr/>
      </xdr:nvSpPr>
      <xdr:spPr>
        <a:xfrm>
          <a:off x="11231880" y="140124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B2BDD9A7-C287-4B62-B881-EA4AA4EC5A66}"/>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77C8924A-70E3-4279-A20C-4CB9136BE3D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2777F7AB-4392-44C3-84DA-4110ECAF0108}"/>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B412DB73-7932-4173-B4AA-7B831813A49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C11FF9CC-3FA5-4AF4-AC5D-E929699597F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152219</xdr:rowOff>
    </xdr:from>
    <xdr:to>
      <xdr:col>85</xdr:col>
      <xdr:colOff>177800</xdr:colOff>
      <xdr:row>86</xdr:row>
      <xdr:rowOff>82369</xdr:rowOff>
    </xdr:to>
    <xdr:sp macro="" textlink="">
      <xdr:nvSpPr>
        <xdr:cNvPr id="670" name="楕円 669">
          <a:extLst>
            <a:ext uri="{FF2B5EF4-FFF2-40B4-BE49-F238E27FC236}">
              <a16:creationId xmlns:a16="http://schemas.microsoft.com/office/drawing/2014/main" id="{29765304-CB2F-404D-982F-C33B55721B4A}"/>
            </a:ext>
          </a:extLst>
        </xdr:cNvPr>
        <xdr:cNvSpPr/>
      </xdr:nvSpPr>
      <xdr:spPr>
        <a:xfrm>
          <a:off x="14325600" y="1440161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130646</xdr:rowOff>
    </xdr:from>
    <xdr:ext cx="405111" cy="259045"/>
    <xdr:sp macro="" textlink="">
      <xdr:nvSpPr>
        <xdr:cNvPr id="671" name="【児童館】&#10;有形固定資産減価償却率該当値テキスト">
          <a:extLst>
            <a:ext uri="{FF2B5EF4-FFF2-40B4-BE49-F238E27FC236}">
              <a16:creationId xmlns:a16="http://schemas.microsoft.com/office/drawing/2014/main" id="{7DDF90C9-8A32-4373-96B6-154D16EE19E2}"/>
            </a:ext>
          </a:extLst>
        </xdr:cNvPr>
        <xdr:cNvSpPr txBox="1"/>
      </xdr:nvSpPr>
      <xdr:spPr>
        <a:xfrm>
          <a:off x="14414500" y="14380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121194</xdr:rowOff>
    </xdr:from>
    <xdr:to>
      <xdr:col>81</xdr:col>
      <xdr:colOff>101600</xdr:colOff>
      <xdr:row>86</xdr:row>
      <xdr:rowOff>51344</xdr:rowOff>
    </xdr:to>
    <xdr:sp macro="" textlink="">
      <xdr:nvSpPr>
        <xdr:cNvPr id="672" name="楕円 671">
          <a:extLst>
            <a:ext uri="{FF2B5EF4-FFF2-40B4-BE49-F238E27FC236}">
              <a16:creationId xmlns:a16="http://schemas.microsoft.com/office/drawing/2014/main" id="{ADFD9245-A016-4D6C-AFC4-409772432BB1}"/>
            </a:ext>
          </a:extLst>
        </xdr:cNvPr>
        <xdr:cNvSpPr/>
      </xdr:nvSpPr>
      <xdr:spPr>
        <a:xfrm>
          <a:off x="13578840" y="143705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544</xdr:rowOff>
    </xdr:from>
    <xdr:to>
      <xdr:col>85</xdr:col>
      <xdr:colOff>127000</xdr:colOff>
      <xdr:row>86</xdr:row>
      <xdr:rowOff>31569</xdr:rowOff>
    </xdr:to>
    <xdr:cxnSp macro="">
      <xdr:nvCxnSpPr>
        <xdr:cNvPr id="673" name="直線コネクタ 672">
          <a:extLst>
            <a:ext uri="{FF2B5EF4-FFF2-40B4-BE49-F238E27FC236}">
              <a16:creationId xmlns:a16="http://schemas.microsoft.com/office/drawing/2014/main" id="{DA2959B8-6C54-4758-B9C2-CA88E372DB88}"/>
            </a:ext>
          </a:extLst>
        </xdr:cNvPr>
        <xdr:cNvCxnSpPr/>
      </xdr:nvCxnSpPr>
      <xdr:spPr>
        <a:xfrm>
          <a:off x="13629640" y="14417584"/>
          <a:ext cx="74676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86905</xdr:rowOff>
    </xdr:from>
    <xdr:to>
      <xdr:col>76</xdr:col>
      <xdr:colOff>165100</xdr:colOff>
      <xdr:row>86</xdr:row>
      <xdr:rowOff>17055</xdr:rowOff>
    </xdr:to>
    <xdr:sp macro="" textlink="">
      <xdr:nvSpPr>
        <xdr:cNvPr id="674" name="楕円 673">
          <a:extLst>
            <a:ext uri="{FF2B5EF4-FFF2-40B4-BE49-F238E27FC236}">
              <a16:creationId xmlns:a16="http://schemas.microsoft.com/office/drawing/2014/main" id="{EC18F490-6C6A-4683-BAC6-F302AF67DCC9}"/>
            </a:ext>
          </a:extLst>
        </xdr:cNvPr>
        <xdr:cNvSpPr/>
      </xdr:nvSpPr>
      <xdr:spPr>
        <a:xfrm>
          <a:off x="12804140" y="14336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137705</xdr:rowOff>
    </xdr:from>
    <xdr:to>
      <xdr:col>81</xdr:col>
      <xdr:colOff>50800</xdr:colOff>
      <xdr:row>86</xdr:row>
      <xdr:rowOff>544</xdr:rowOff>
    </xdr:to>
    <xdr:cxnSp macro="">
      <xdr:nvCxnSpPr>
        <xdr:cNvPr id="675" name="直線コネクタ 674">
          <a:extLst>
            <a:ext uri="{FF2B5EF4-FFF2-40B4-BE49-F238E27FC236}">
              <a16:creationId xmlns:a16="http://schemas.microsoft.com/office/drawing/2014/main" id="{E146D913-DCDB-4EA4-B199-956432F9CF7B}"/>
            </a:ext>
          </a:extLst>
        </xdr:cNvPr>
        <xdr:cNvCxnSpPr/>
      </xdr:nvCxnSpPr>
      <xdr:spPr>
        <a:xfrm>
          <a:off x="12854940" y="14387105"/>
          <a:ext cx="7747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47716</xdr:rowOff>
    </xdr:from>
    <xdr:to>
      <xdr:col>72</xdr:col>
      <xdr:colOff>38100</xdr:colOff>
      <xdr:row>85</xdr:row>
      <xdr:rowOff>149316</xdr:rowOff>
    </xdr:to>
    <xdr:sp macro="" textlink="">
      <xdr:nvSpPr>
        <xdr:cNvPr id="676" name="楕円 675">
          <a:extLst>
            <a:ext uri="{FF2B5EF4-FFF2-40B4-BE49-F238E27FC236}">
              <a16:creationId xmlns:a16="http://schemas.microsoft.com/office/drawing/2014/main" id="{99379B6C-DC2B-4508-83C2-7FFB7BA5B993}"/>
            </a:ext>
          </a:extLst>
        </xdr:cNvPr>
        <xdr:cNvSpPr/>
      </xdr:nvSpPr>
      <xdr:spPr>
        <a:xfrm>
          <a:off x="12029440" y="142971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98516</xdr:rowOff>
    </xdr:from>
    <xdr:to>
      <xdr:col>76</xdr:col>
      <xdr:colOff>114300</xdr:colOff>
      <xdr:row>85</xdr:row>
      <xdr:rowOff>137705</xdr:rowOff>
    </xdr:to>
    <xdr:cxnSp macro="">
      <xdr:nvCxnSpPr>
        <xdr:cNvPr id="677" name="直線コネクタ 676">
          <a:extLst>
            <a:ext uri="{FF2B5EF4-FFF2-40B4-BE49-F238E27FC236}">
              <a16:creationId xmlns:a16="http://schemas.microsoft.com/office/drawing/2014/main" id="{2F790CA1-8074-458B-9817-BFD137E19D97}"/>
            </a:ext>
          </a:extLst>
        </xdr:cNvPr>
        <xdr:cNvCxnSpPr/>
      </xdr:nvCxnSpPr>
      <xdr:spPr>
        <a:xfrm>
          <a:off x="12072620" y="14347916"/>
          <a:ext cx="78232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8527</xdr:rowOff>
    </xdr:from>
    <xdr:to>
      <xdr:col>67</xdr:col>
      <xdr:colOff>101600</xdr:colOff>
      <xdr:row>85</xdr:row>
      <xdr:rowOff>110127</xdr:rowOff>
    </xdr:to>
    <xdr:sp macro="" textlink="">
      <xdr:nvSpPr>
        <xdr:cNvPr id="678" name="楕円 677">
          <a:extLst>
            <a:ext uri="{FF2B5EF4-FFF2-40B4-BE49-F238E27FC236}">
              <a16:creationId xmlns:a16="http://schemas.microsoft.com/office/drawing/2014/main" id="{79E2496F-6455-44B4-9DB0-B963D3F44E1D}"/>
            </a:ext>
          </a:extLst>
        </xdr:cNvPr>
        <xdr:cNvSpPr/>
      </xdr:nvSpPr>
      <xdr:spPr>
        <a:xfrm>
          <a:off x="11231880" y="1425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59327</xdr:rowOff>
    </xdr:from>
    <xdr:to>
      <xdr:col>71</xdr:col>
      <xdr:colOff>177800</xdr:colOff>
      <xdr:row>85</xdr:row>
      <xdr:rowOff>98516</xdr:rowOff>
    </xdr:to>
    <xdr:cxnSp macro="">
      <xdr:nvCxnSpPr>
        <xdr:cNvPr id="679" name="直線コネクタ 678">
          <a:extLst>
            <a:ext uri="{FF2B5EF4-FFF2-40B4-BE49-F238E27FC236}">
              <a16:creationId xmlns:a16="http://schemas.microsoft.com/office/drawing/2014/main" id="{AE5B6BF7-0103-443E-A1BE-B7AD1B1AB996}"/>
            </a:ext>
          </a:extLst>
        </xdr:cNvPr>
        <xdr:cNvCxnSpPr/>
      </xdr:nvCxnSpPr>
      <xdr:spPr>
        <a:xfrm>
          <a:off x="11282680" y="14308727"/>
          <a:ext cx="78994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680" name="n_1aveValue【児童館】&#10;有形固定資産減価償却率">
          <a:extLst>
            <a:ext uri="{FF2B5EF4-FFF2-40B4-BE49-F238E27FC236}">
              <a16:creationId xmlns:a16="http://schemas.microsoft.com/office/drawing/2014/main" id="{EA8D979A-8F26-4E1F-A990-21FE755A7791}"/>
            </a:ext>
          </a:extLst>
        </xdr:cNvPr>
        <xdr:cNvSpPr txBox="1"/>
      </xdr:nvSpPr>
      <xdr:spPr>
        <a:xfrm>
          <a:off x="13437244" y="13645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128288</xdr:rowOff>
    </xdr:from>
    <xdr:ext cx="405111" cy="259045"/>
    <xdr:sp macro="" textlink="">
      <xdr:nvSpPr>
        <xdr:cNvPr id="681" name="n_2aveValue【児童館】&#10;有形固定資産減価償却率">
          <a:extLst>
            <a:ext uri="{FF2B5EF4-FFF2-40B4-BE49-F238E27FC236}">
              <a16:creationId xmlns:a16="http://schemas.microsoft.com/office/drawing/2014/main" id="{6BB95DB7-6823-4A86-8315-595290775D7F}"/>
            </a:ext>
          </a:extLst>
        </xdr:cNvPr>
        <xdr:cNvSpPr txBox="1"/>
      </xdr:nvSpPr>
      <xdr:spPr>
        <a:xfrm>
          <a:off x="12675244" y="13874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115225</xdr:rowOff>
    </xdr:from>
    <xdr:ext cx="405111" cy="259045"/>
    <xdr:sp macro="" textlink="">
      <xdr:nvSpPr>
        <xdr:cNvPr id="682" name="n_3aveValue【児童館】&#10;有形固定資産減価償却率">
          <a:extLst>
            <a:ext uri="{FF2B5EF4-FFF2-40B4-BE49-F238E27FC236}">
              <a16:creationId xmlns:a16="http://schemas.microsoft.com/office/drawing/2014/main" id="{79FBADE3-EEBA-4E0A-B950-05278DBA7154}"/>
            </a:ext>
          </a:extLst>
        </xdr:cNvPr>
        <xdr:cNvSpPr txBox="1"/>
      </xdr:nvSpPr>
      <xdr:spPr>
        <a:xfrm>
          <a:off x="11900544" y="13861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45011</xdr:rowOff>
    </xdr:from>
    <xdr:ext cx="405111" cy="259045"/>
    <xdr:sp macro="" textlink="">
      <xdr:nvSpPr>
        <xdr:cNvPr id="683" name="n_4aveValue【児童館】&#10;有形固定資産減価償却率">
          <a:extLst>
            <a:ext uri="{FF2B5EF4-FFF2-40B4-BE49-F238E27FC236}">
              <a16:creationId xmlns:a16="http://schemas.microsoft.com/office/drawing/2014/main" id="{2549D248-FAB5-4536-A0E3-DC6B5CD5F3F2}"/>
            </a:ext>
          </a:extLst>
        </xdr:cNvPr>
        <xdr:cNvSpPr txBox="1"/>
      </xdr:nvSpPr>
      <xdr:spPr>
        <a:xfrm>
          <a:off x="11102984" y="1379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42471</xdr:rowOff>
    </xdr:from>
    <xdr:ext cx="405111" cy="259045"/>
    <xdr:sp macro="" textlink="">
      <xdr:nvSpPr>
        <xdr:cNvPr id="684" name="n_1mainValue【児童館】&#10;有形固定資産減価償却率">
          <a:extLst>
            <a:ext uri="{FF2B5EF4-FFF2-40B4-BE49-F238E27FC236}">
              <a16:creationId xmlns:a16="http://schemas.microsoft.com/office/drawing/2014/main" id="{4765B74E-2DAA-4623-AB09-1450845BE32C}"/>
            </a:ext>
          </a:extLst>
        </xdr:cNvPr>
        <xdr:cNvSpPr txBox="1"/>
      </xdr:nvSpPr>
      <xdr:spPr>
        <a:xfrm>
          <a:off x="13437244" y="1445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8182</xdr:rowOff>
    </xdr:from>
    <xdr:ext cx="405111" cy="259045"/>
    <xdr:sp macro="" textlink="">
      <xdr:nvSpPr>
        <xdr:cNvPr id="685" name="n_2mainValue【児童館】&#10;有形固定資産減価償却率">
          <a:extLst>
            <a:ext uri="{FF2B5EF4-FFF2-40B4-BE49-F238E27FC236}">
              <a16:creationId xmlns:a16="http://schemas.microsoft.com/office/drawing/2014/main" id="{EE99518E-6C69-4827-8AA4-08B4C444A77E}"/>
            </a:ext>
          </a:extLst>
        </xdr:cNvPr>
        <xdr:cNvSpPr txBox="1"/>
      </xdr:nvSpPr>
      <xdr:spPr>
        <a:xfrm>
          <a:off x="12675244" y="1442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140443</xdr:rowOff>
    </xdr:from>
    <xdr:ext cx="405111" cy="259045"/>
    <xdr:sp macro="" textlink="">
      <xdr:nvSpPr>
        <xdr:cNvPr id="686" name="n_3mainValue【児童館】&#10;有形固定資産減価償却率">
          <a:extLst>
            <a:ext uri="{FF2B5EF4-FFF2-40B4-BE49-F238E27FC236}">
              <a16:creationId xmlns:a16="http://schemas.microsoft.com/office/drawing/2014/main" id="{69BA3BDE-5176-4F00-AC8A-2DEE051CED30}"/>
            </a:ext>
          </a:extLst>
        </xdr:cNvPr>
        <xdr:cNvSpPr txBox="1"/>
      </xdr:nvSpPr>
      <xdr:spPr>
        <a:xfrm>
          <a:off x="11900544" y="1438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101254</xdr:rowOff>
    </xdr:from>
    <xdr:ext cx="405111" cy="259045"/>
    <xdr:sp macro="" textlink="">
      <xdr:nvSpPr>
        <xdr:cNvPr id="687" name="n_4mainValue【児童館】&#10;有形固定資産減価償却率">
          <a:extLst>
            <a:ext uri="{FF2B5EF4-FFF2-40B4-BE49-F238E27FC236}">
              <a16:creationId xmlns:a16="http://schemas.microsoft.com/office/drawing/2014/main" id="{5FA8A9B4-DE60-4E11-908C-ADB4F9BC8025}"/>
            </a:ext>
          </a:extLst>
        </xdr:cNvPr>
        <xdr:cNvSpPr txBox="1"/>
      </xdr:nvSpPr>
      <xdr:spPr>
        <a:xfrm>
          <a:off x="11102984" y="14350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F3EBDAAF-8F2A-42B6-B07B-277705027AD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F93B9898-8D48-498E-B943-CD29B944E4A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8B1301E2-8E97-4570-A35D-05BA00384F3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692BD16C-EB42-4162-8EC4-68075F15397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75F97248-8969-4362-BCAA-FA75E7AC185C}"/>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8DC94C42-4C06-43E4-8D75-ED99A0C96635}"/>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8C7D2654-59B2-4B20-9679-231E4329FFA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EC04F0C1-4660-4117-B018-D38D419DE3C7}"/>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8D64782B-3A75-429E-9CC2-234B5BFDE1A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91AD258F-AE0E-40F2-B15F-FB37BC14655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8" name="直線コネクタ 697">
          <a:extLst>
            <a:ext uri="{FF2B5EF4-FFF2-40B4-BE49-F238E27FC236}">
              <a16:creationId xmlns:a16="http://schemas.microsoft.com/office/drawing/2014/main" id="{CD72D0F8-4359-4AE7-9712-123AB64F4EAD}"/>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9" name="テキスト ボックス 698">
          <a:extLst>
            <a:ext uri="{FF2B5EF4-FFF2-40B4-BE49-F238E27FC236}">
              <a16:creationId xmlns:a16="http://schemas.microsoft.com/office/drawing/2014/main" id="{8E1A4E2A-3280-4A76-94AE-EB4BFE42B724}"/>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3F410541-C43A-453A-AC97-EEC5B7EDAF51}"/>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282D2D09-00F9-438D-AE13-4BFC54C4C516}"/>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2" name="直線コネクタ 701">
          <a:extLst>
            <a:ext uri="{FF2B5EF4-FFF2-40B4-BE49-F238E27FC236}">
              <a16:creationId xmlns:a16="http://schemas.microsoft.com/office/drawing/2014/main" id="{242371F0-ADA2-477A-86E3-6848CFF496AA}"/>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3" name="テキスト ボックス 702">
          <a:extLst>
            <a:ext uri="{FF2B5EF4-FFF2-40B4-BE49-F238E27FC236}">
              <a16:creationId xmlns:a16="http://schemas.microsoft.com/office/drawing/2014/main" id="{8376C246-905C-46A6-962A-198F7814831C}"/>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C5176A7F-5B13-41F7-9A7A-73442AD070BA}"/>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C33F7371-ACCD-4411-A132-E2A590D405A8}"/>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E2472390-34E1-4768-B212-405C648D3199}"/>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100964</xdr:rowOff>
    </xdr:from>
    <xdr:to>
      <xdr:col>116</xdr:col>
      <xdr:colOff>62864</xdr:colOff>
      <xdr:row>85</xdr:row>
      <xdr:rowOff>83820</xdr:rowOff>
    </xdr:to>
    <xdr:cxnSp macro="">
      <xdr:nvCxnSpPr>
        <xdr:cNvPr id="707" name="直線コネクタ 706">
          <a:extLst>
            <a:ext uri="{FF2B5EF4-FFF2-40B4-BE49-F238E27FC236}">
              <a16:creationId xmlns:a16="http://schemas.microsoft.com/office/drawing/2014/main" id="{6F647B02-9389-4DCF-8DB1-A48322C37E13}"/>
            </a:ext>
          </a:extLst>
        </xdr:cNvPr>
        <xdr:cNvCxnSpPr/>
      </xdr:nvCxnSpPr>
      <xdr:spPr>
        <a:xfrm flipV="1">
          <a:off x="19509104" y="13176884"/>
          <a:ext cx="0" cy="115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08" name="【児童館】&#10;一人当たり面積最小値テキスト">
          <a:extLst>
            <a:ext uri="{FF2B5EF4-FFF2-40B4-BE49-F238E27FC236}">
              <a16:creationId xmlns:a16="http://schemas.microsoft.com/office/drawing/2014/main" id="{AC869CE8-05D5-47DE-B035-5B77A983AA21}"/>
            </a:ext>
          </a:extLst>
        </xdr:cNvPr>
        <xdr:cNvSpPr txBox="1"/>
      </xdr:nvSpPr>
      <xdr:spPr>
        <a:xfrm>
          <a:off x="1954784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09" name="直線コネクタ 708">
          <a:extLst>
            <a:ext uri="{FF2B5EF4-FFF2-40B4-BE49-F238E27FC236}">
              <a16:creationId xmlns:a16="http://schemas.microsoft.com/office/drawing/2014/main" id="{FA6F5FF9-F6FC-4A7B-8D43-042D3D6B12A3}"/>
            </a:ext>
          </a:extLst>
        </xdr:cNvPr>
        <xdr:cNvCxnSpPr/>
      </xdr:nvCxnSpPr>
      <xdr:spPr>
        <a:xfrm>
          <a:off x="1944370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47641</xdr:rowOff>
    </xdr:from>
    <xdr:ext cx="469744" cy="259045"/>
    <xdr:sp macro="" textlink="">
      <xdr:nvSpPr>
        <xdr:cNvPr id="710" name="【児童館】&#10;一人当たり面積最大値テキスト">
          <a:extLst>
            <a:ext uri="{FF2B5EF4-FFF2-40B4-BE49-F238E27FC236}">
              <a16:creationId xmlns:a16="http://schemas.microsoft.com/office/drawing/2014/main" id="{9818DAEA-4C2C-4C19-A914-76D236070A37}"/>
            </a:ext>
          </a:extLst>
        </xdr:cNvPr>
        <xdr:cNvSpPr txBox="1"/>
      </xdr:nvSpPr>
      <xdr:spPr>
        <a:xfrm>
          <a:off x="19547840" y="129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100964</xdr:rowOff>
    </xdr:from>
    <xdr:to>
      <xdr:col>116</xdr:col>
      <xdr:colOff>152400</xdr:colOff>
      <xdr:row>78</xdr:row>
      <xdr:rowOff>100964</xdr:rowOff>
    </xdr:to>
    <xdr:cxnSp macro="">
      <xdr:nvCxnSpPr>
        <xdr:cNvPr id="711" name="直線コネクタ 710">
          <a:extLst>
            <a:ext uri="{FF2B5EF4-FFF2-40B4-BE49-F238E27FC236}">
              <a16:creationId xmlns:a16="http://schemas.microsoft.com/office/drawing/2014/main" id="{FA5C75C1-69FC-4E59-837D-F6CFECFE3A3E}"/>
            </a:ext>
          </a:extLst>
        </xdr:cNvPr>
        <xdr:cNvCxnSpPr/>
      </xdr:nvCxnSpPr>
      <xdr:spPr>
        <a:xfrm>
          <a:off x="19443700" y="131768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27322</xdr:rowOff>
    </xdr:from>
    <xdr:ext cx="469744" cy="259045"/>
    <xdr:sp macro="" textlink="">
      <xdr:nvSpPr>
        <xdr:cNvPr id="712" name="【児童館】&#10;一人当たり面積平均値テキスト">
          <a:extLst>
            <a:ext uri="{FF2B5EF4-FFF2-40B4-BE49-F238E27FC236}">
              <a16:creationId xmlns:a16="http://schemas.microsoft.com/office/drawing/2014/main" id="{E66A1ABB-B22A-4DC4-9767-D4637669546E}"/>
            </a:ext>
          </a:extLst>
        </xdr:cNvPr>
        <xdr:cNvSpPr txBox="1"/>
      </xdr:nvSpPr>
      <xdr:spPr>
        <a:xfrm>
          <a:off x="19547840" y="13941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713" name="フローチャート: 判断 712">
          <a:extLst>
            <a:ext uri="{FF2B5EF4-FFF2-40B4-BE49-F238E27FC236}">
              <a16:creationId xmlns:a16="http://schemas.microsoft.com/office/drawing/2014/main" id="{F7E7B4E7-DC2F-4460-8643-FB543A5DEDE0}"/>
            </a:ext>
          </a:extLst>
        </xdr:cNvPr>
        <xdr:cNvSpPr/>
      </xdr:nvSpPr>
      <xdr:spPr>
        <a:xfrm>
          <a:off x="1945894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14" name="フローチャート: 判断 713">
          <a:extLst>
            <a:ext uri="{FF2B5EF4-FFF2-40B4-BE49-F238E27FC236}">
              <a16:creationId xmlns:a16="http://schemas.microsoft.com/office/drawing/2014/main" id="{9C1C9BA5-7A3C-4D30-A55A-922ABEBA9CDA}"/>
            </a:ext>
          </a:extLst>
        </xdr:cNvPr>
        <xdr:cNvSpPr/>
      </xdr:nvSpPr>
      <xdr:spPr>
        <a:xfrm>
          <a:off x="18735040" y="140862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170180</xdr:rowOff>
    </xdr:from>
    <xdr:to>
      <xdr:col>107</xdr:col>
      <xdr:colOff>101600</xdr:colOff>
      <xdr:row>84</xdr:row>
      <xdr:rowOff>100330</xdr:rowOff>
    </xdr:to>
    <xdr:sp macro="" textlink="">
      <xdr:nvSpPr>
        <xdr:cNvPr id="715" name="フローチャート: 判断 714">
          <a:extLst>
            <a:ext uri="{FF2B5EF4-FFF2-40B4-BE49-F238E27FC236}">
              <a16:creationId xmlns:a16="http://schemas.microsoft.com/office/drawing/2014/main" id="{4B22357F-2A80-44B6-A426-4C3A56257758}"/>
            </a:ext>
          </a:extLst>
        </xdr:cNvPr>
        <xdr:cNvSpPr/>
      </xdr:nvSpPr>
      <xdr:spPr>
        <a:xfrm>
          <a:off x="1793748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164464</xdr:rowOff>
    </xdr:from>
    <xdr:to>
      <xdr:col>102</xdr:col>
      <xdr:colOff>165100</xdr:colOff>
      <xdr:row>84</xdr:row>
      <xdr:rowOff>94614</xdr:rowOff>
    </xdr:to>
    <xdr:sp macro="" textlink="">
      <xdr:nvSpPr>
        <xdr:cNvPr id="716" name="フローチャート: 判断 715">
          <a:extLst>
            <a:ext uri="{FF2B5EF4-FFF2-40B4-BE49-F238E27FC236}">
              <a16:creationId xmlns:a16="http://schemas.microsoft.com/office/drawing/2014/main" id="{B1447E4A-A34B-4B3E-8DDA-C92CCF5EF039}"/>
            </a:ext>
          </a:extLst>
        </xdr:cNvPr>
        <xdr:cNvSpPr/>
      </xdr:nvSpPr>
      <xdr:spPr>
        <a:xfrm>
          <a:off x="17162780" y="14078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27305</xdr:rowOff>
    </xdr:from>
    <xdr:to>
      <xdr:col>98</xdr:col>
      <xdr:colOff>38100</xdr:colOff>
      <xdr:row>84</xdr:row>
      <xdr:rowOff>128905</xdr:rowOff>
    </xdr:to>
    <xdr:sp macro="" textlink="">
      <xdr:nvSpPr>
        <xdr:cNvPr id="717" name="フローチャート: 判断 716">
          <a:extLst>
            <a:ext uri="{FF2B5EF4-FFF2-40B4-BE49-F238E27FC236}">
              <a16:creationId xmlns:a16="http://schemas.microsoft.com/office/drawing/2014/main" id="{ACA8DB74-C070-400C-9F60-8409ACE1B9E8}"/>
            </a:ext>
          </a:extLst>
        </xdr:cNvPr>
        <xdr:cNvSpPr/>
      </xdr:nvSpPr>
      <xdr:spPr>
        <a:xfrm>
          <a:off x="16388080" y="141090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1D013690-6636-4EF8-AB20-EB864B481E8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A7FD6806-CABB-46CB-950F-471B135AC271}"/>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69DEE273-09E9-43B7-AF1E-B8E7B2136806}"/>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C5533B4-7636-4386-B0F0-B31246DD6D38}"/>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178D574F-C1C0-4871-ACFA-B16FCBF5B85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xdr:rowOff>
    </xdr:from>
    <xdr:to>
      <xdr:col>116</xdr:col>
      <xdr:colOff>114300</xdr:colOff>
      <xdr:row>85</xdr:row>
      <xdr:rowOff>106045</xdr:rowOff>
    </xdr:to>
    <xdr:sp macro="" textlink="">
      <xdr:nvSpPr>
        <xdr:cNvPr id="723" name="楕円 722">
          <a:extLst>
            <a:ext uri="{FF2B5EF4-FFF2-40B4-BE49-F238E27FC236}">
              <a16:creationId xmlns:a16="http://schemas.microsoft.com/office/drawing/2014/main" id="{CB65CB2D-E351-4778-AF2B-F99988391558}"/>
            </a:ext>
          </a:extLst>
        </xdr:cNvPr>
        <xdr:cNvSpPr/>
      </xdr:nvSpPr>
      <xdr:spPr>
        <a:xfrm>
          <a:off x="1945894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90822</xdr:rowOff>
    </xdr:from>
    <xdr:ext cx="469744" cy="259045"/>
    <xdr:sp macro="" textlink="">
      <xdr:nvSpPr>
        <xdr:cNvPr id="724" name="【児童館】&#10;一人当たり面積該当値テキスト">
          <a:extLst>
            <a:ext uri="{FF2B5EF4-FFF2-40B4-BE49-F238E27FC236}">
              <a16:creationId xmlns:a16="http://schemas.microsoft.com/office/drawing/2014/main" id="{A5808C5F-787D-40ED-AE01-41ED007E9ABC}"/>
            </a:ext>
          </a:extLst>
        </xdr:cNvPr>
        <xdr:cNvSpPr txBox="1"/>
      </xdr:nvSpPr>
      <xdr:spPr>
        <a:xfrm>
          <a:off x="19547840" y="1417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xdr:rowOff>
    </xdr:from>
    <xdr:to>
      <xdr:col>112</xdr:col>
      <xdr:colOff>38100</xdr:colOff>
      <xdr:row>85</xdr:row>
      <xdr:rowOff>106045</xdr:rowOff>
    </xdr:to>
    <xdr:sp macro="" textlink="">
      <xdr:nvSpPr>
        <xdr:cNvPr id="725" name="楕円 724">
          <a:extLst>
            <a:ext uri="{FF2B5EF4-FFF2-40B4-BE49-F238E27FC236}">
              <a16:creationId xmlns:a16="http://schemas.microsoft.com/office/drawing/2014/main" id="{E309E1E2-56A8-4D36-ADD6-4614172078CE}"/>
            </a:ext>
          </a:extLst>
        </xdr:cNvPr>
        <xdr:cNvSpPr/>
      </xdr:nvSpPr>
      <xdr:spPr>
        <a:xfrm>
          <a:off x="18735040" y="142538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55245</xdr:rowOff>
    </xdr:from>
    <xdr:to>
      <xdr:col>116</xdr:col>
      <xdr:colOff>63500</xdr:colOff>
      <xdr:row>85</xdr:row>
      <xdr:rowOff>55245</xdr:rowOff>
    </xdr:to>
    <xdr:cxnSp macro="">
      <xdr:nvCxnSpPr>
        <xdr:cNvPr id="726" name="直線コネクタ 725">
          <a:extLst>
            <a:ext uri="{FF2B5EF4-FFF2-40B4-BE49-F238E27FC236}">
              <a16:creationId xmlns:a16="http://schemas.microsoft.com/office/drawing/2014/main" id="{68CA70C4-9EC4-49D7-944D-C26958AAF791}"/>
            </a:ext>
          </a:extLst>
        </xdr:cNvPr>
        <xdr:cNvCxnSpPr/>
      </xdr:nvCxnSpPr>
      <xdr:spPr>
        <a:xfrm>
          <a:off x="18778220" y="1430464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xdr:rowOff>
    </xdr:from>
    <xdr:to>
      <xdr:col>107</xdr:col>
      <xdr:colOff>101600</xdr:colOff>
      <xdr:row>85</xdr:row>
      <xdr:rowOff>106045</xdr:rowOff>
    </xdr:to>
    <xdr:sp macro="" textlink="">
      <xdr:nvSpPr>
        <xdr:cNvPr id="727" name="楕円 726">
          <a:extLst>
            <a:ext uri="{FF2B5EF4-FFF2-40B4-BE49-F238E27FC236}">
              <a16:creationId xmlns:a16="http://schemas.microsoft.com/office/drawing/2014/main" id="{2082E604-48B6-417C-BBC2-E16C4608C6FB}"/>
            </a:ext>
          </a:extLst>
        </xdr:cNvPr>
        <xdr:cNvSpPr/>
      </xdr:nvSpPr>
      <xdr:spPr>
        <a:xfrm>
          <a:off x="1793748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55245</xdr:rowOff>
    </xdr:from>
    <xdr:to>
      <xdr:col>111</xdr:col>
      <xdr:colOff>177800</xdr:colOff>
      <xdr:row>85</xdr:row>
      <xdr:rowOff>55245</xdr:rowOff>
    </xdr:to>
    <xdr:cxnSp macro="">
      <xdr:nvCxnSpPr>
        <xdr:cNvPr id="728" name="直線コネクタ 727">
          <a:extLst>
            <a:ext uri="{FF2B5EF4-FFF2-40B4-BE49-F238E27FC236}">
              <a16:creationId xmlns:a16="http://schemas.microsoft.com/office/drawing/2014/main" id="{B2ACD3A5-0423-4143-9D32-94E823F75D24}"/>
            </a:ext>
          </a:extLst>
        </xdr:cNvPr>
        <xdr:cNvCxnSpPr/>
      </xdr:nvCxnSpPr>
      <xdr:spPr>
        <a:xfrm>
          <a:off x="17988280" y="1430464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729" name="楕円 728">
          <a:extLst>
            <a:ext uri="{FF2B5EF4-FFF2-40B4-BE49-F238E27FC236}">
              <a16:creationId xmlns:a16="http://schemas.microsoft.com/office/drawing/2014/main" id="{CFF510C1-4B12-47B8-B1F8-4BBEAEAA63D9}"/>
            </a:ext>
          </a:extLst>
        </xdr:cNvPr>
        <xdr:cNvSpPr/>
      </xdr:nvSpPr>
      <xdr:spPr>
        <a:xfrm>
          <a:off x="1716278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55245</xdr:rowOff>
    </xdr:from>
    <xdr:to>
      <xdr:col>107</xdr:col>
      <xdr:colOff>50800</xdr:colOff>
      <xdr:row>85</xdr:row>
      <xdr:rowOff>55245</xdr:rowOff>
    </xdr:to>
    <xdr:cxnSp macro="">
      <xdr:nvCxnSpPr>
        <xdr:cNvPr id="730" name="直線コネクタ 729">
          <a:extLst>
            <a:ext uri="{FF2B5EF4-FFF2-40B4-BE49-F238E27FC236}">
              <a16:creationId xmlns:a16="http://schemas.microsoft.com/office/drawing/2014/main" id="{7F314FC3-62F2-4878-AC47-70709D7D7BF9}"/>
            </a:ext>
          </a:extLst>
        </xdr:cNvPr>
        <xdr:cNvCxnSpPr/>
      </xdr:nvCxnSpPr>
      <xdr:spPr>
        <a:xfrm>
          <a:off x="17213580" y="1430464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xdr:rowOff>
    </xdr:from>
    <xdr:to>
      <xdr:col>98</xdr:col>
      <xdr:colOff>38100</xdr:colOff>
      <xdr:row>85</xdr:row>
      <xdr:rowOff>106045</xdr:rowOff>
    </xdr:to>
    <xdr:sp macro="" textlink="">
      <xdr:nvSpPr>
        <xdr:cNvPr id="731" name="楕円 730">
          <a:extLst>
            <a:ext uri="{FF2B5EF4-FFF2-40B4-BE49-F238E27FC236}">
              <a16:creationId xmlns:a16="http://schemas.microsoft.com/office/drawing/2014/main" id="{128A2B36-6B80-430D-8AEA-ED2FED08CA91}"/>
            </a:ext>
          </a:extLst>
        </xdr:cNvPr>
        <xdr:cNvSpPr/>
      </xdr:nvSpPr>
      <xdr:spPr>
        <a:xfrm>
          <a:off x="16388080" y="142538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55245</xdr:rowOff>
    </xdr:from>
    <xdr:to>
      <xdr:col>102</xdr:col>
      <xdr:colOff>114300</xdr:colOff>
      <xdr:row>85</xdr:row>
      <xdr:rowOff>55245</xdr:rowOff>
    </xdr:to>
    <xdr:cxnSp macro="">
      <xdr:nvCxnSpPr>
        <xdr:cNvPr id="732" name="直線コネクタ 731">
          <a:extLst>
            <a:ext uri="{FF2B5EF4-FFF2-40B4-BE49-F238E27FC236}">
              <a16:creationId xmlns:a16="http://schemas.microsoft.com/office/drawing/2014/main" id="{CA73BBF8-4BF4-40F5-A201-6B2EF8B62883}"/>
            </a:ext>
          </a:extLst>
        </xdr:cNvPr>
        <xdr:cNvCxnSpPr/>
      </xdr:nvCxnSpPr>
      <xdr:spPr>
        <a:xfrm>
          <a:off x="16431260" y="1430464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macro="" textlink="">
      <xdr:nvSpPr>
        <xdr:cNvPr id="733" name="n_1aveValue【児童館】&#10;一人当たり面積">
          <a:extLst>
            <a:ext uri="{FF2B5EF4-FFF2-40B4-BE49-F238E27FC236}">
              <a16:creationId xmlns:a16="http://schemas.microsoft.com/office/drawing/2014/main" id="{2BD4F2D9-EEE8-452F-B164-B1D80803671E}"/>
            </a:ext>
          </a:extLst>
        </xdr:cNvPr>
        <xdr:cNvSpPr txBox="1"/>
      </xdr:nvSpPr>
      <xdr:spPr>
        <a:xfrm>
          <a:off x="18561127" y="1386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116857</xdr:rowOff>
    </xdr:from>
    <xdr:ext cx="469744" cy="259045"/>
    <xdr:sp macro="" textlink="">
      <xdr:nvSpPr>
        <xdr:cNvPr id="734" name="n_2aveValue【児童館】&#10;一人当たり面積">
          <a:extLst>
            <a:ext uri="{FF2B5EF4-FFF2-40B4-BE49-F238E27FC236}">
              <a16:creationId xmlns:a16="http://schemas.microsoft.com/office/drawing/2014/main" id="{39D56A0B-D2FF-4004-80C0-179F985987BE}"/>
            </a:ext>
          </a:extLst>
        </xdr:cNvPr>
        <xdr:cNvSpPr txBox="1"/>
      </xdr:nvSpPr>
      <xdr:spPr>
        <a:xfrm>
          <a:off x="1777626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111141</xdr:rowOff>
    </xdr:from>
    <xdr:ext cx="469744" cy="259045"/>
    <xdr:sp macro="" textlink="">
      <xdr:nvSpPr>
        <xdr:cNvPr id="735" name="n_3aveValue【児童館】&#10;一人当たり面積">
          <a:extLst>
            <a:ext uri="{FF2B5EF4-FFF2-40B4-BE49-F238E27FC236}">
              <a16:creationId xmlns:a16="http://schemas.microsoft.com/office/drawing/2014/main" id="{ADCD8365-1224-493B-95E3-CF68462B2E55}"/>
            </a:ext>
          </a:extLst>
        </xdr:cNvPr>
        <xdr:cNvSpPr txBox="1"/>
      </xdr:nvSpPr>
      <xdr:spPr>
        <a:xfrm>
          <a:off x="17001567" y="1385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145432</xdr:rowOff>
    </xdr:from>
    <xdr:ext cx="469744" cy="259045"/>
    <xdr:sp macro="" textlink="">
      <xdr:nvSpPr>
        <xdr:cNvPr id="736" name="n_4aveValue【児童館】&#10;一人当たり面積">
          <a:extLst>
            <a:ext uri="{FF2B5EF4-FFF2-40B4-BE49-F238E27FC236}">
              <a16:creationId xmlns:a16="http://schemas.microsoft.com/office/drawing/2014/main" id="{64A32416-C81B-4D14-B3CB-6FE4535CA0EB}"/>
            </a:ext>
          </a:extLst>
        </xdr:cNvPr>
        <xdr:cNvSpPr txBox="1"/>
      </xdr:nvSpPr>
      <xdr:spPr>
        <a:xfrm>
          <a:off x="16226867" y="138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97172</xdr:rowOff>
    </xdr:from>
    <xdr:ext cx="469744" cy="259045"/>
    <xdr:sp macro="" textlink="">
      <xdr:nvSpPr>
        <xdr:cNvPr id="737" name="n_1mainValue【児童館】&#10;一人当たり面積">
          <a:extLst>
            <a:ext uri="{FF2B5EF4-FFF2-40B4-BE49-F238E27FC236}">
              <a16:creationId xmlns:a16="http://schemas.microsoft.com/office/drawing/2014/main" id="{4FCD3E41-6A7B-434C-903B-8ACCBAB33B6C}"/>
            </a:ext>
          </a:extLst>
        </xdr:cNvPr>
        <xdr:cNvSpPr txBox="1"/>
      </xdr:nvSpPr>
      <xdr:spPr>
        <a:xfrm>
          <a:off x="18561127" y="143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97172</xdr:rowOff>
    </xdr:from>
    <xdr:ext cx="469744" cy="259045"/>
    <xdr:sp macro="" textlink="">
      <xdr:nvSpPr>
        <xdr:cNvPr id="738" name="n_2mainValue【児童館】&#10;一人当たり面積">
          <a:extLst>
            <a:ext uri="{FF2B5EF4-FFF2-40B4-BE49-F238E27FC236}">
              <a16:creationId xmlns:a16="http://schemas.microsoft.com/office/drawing/2014/main" id="{E642F708-C0D2-4D87-B69A-E3082F610325}"/>
            </a:ext>
          </a:extLst>
        </xdr:cNvPr>
        <xdr:cNvSpPr txBox="1"/>
      </xdr:nvSpPr>
      <xdr:spPr>
        <a:xfrm>
          <a:off x="17776267" y="143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97172</xdr:rowOff>
    </xdr:from>
    <xdr:ext cx="469744" cy="259045"/>
    <xdr:sp macro="" textlink="">
      <xdr:nvSpPr>
        <xdr:cNvPr id="739" name="n_3mainValue【児童館】&#10;一人当たり面積">
          <a:extLst>
            <a:ext uri="{FF2B5EF4-FFF2-40B4-BE49-F238E27FC236}">
              <a16:creationId xmlns:a16="http://schemas.microsoft.com/office/drawing/2014/main" id="{A2C6CA4C-190C-4E1C-9927-64E0BC7A3F2E}"/>
            </a:ext>
          </a:extLst>
        </xdr:cNvPr>
        <xdr:cNvSpPr txBox="1"/>
      </xdr:nvSpPr>
      <xdr:spPr>
        <a:xfrm>
          <a:off x="17001567" y="143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97172</xdr:rowOff>
    </xdr:from>
    <xdr:ext cx="469744" cy="259045"/>
    <xdr:sp macro="" textlink="">
      <xdr:nvSpPr>
        <xdr:cNvPr id="740" name="n_4mainValue【児童館】&#10;一人当たり面積">
          <a:extLst>
            <a:ext uri="{FF2B5EF4-FFF2-40B4-BE49-F238E27FC236}">
              <a16:creationId xmlns:a16="http://schemas.microsoft.com/office/drawing/2014/main" id="{E6E77927-1875-4C41-8DBB-C19FBEC74F0C}"/>
            </a:ext>
          </a:extLst>
        </xdr:cNvPr>
        <xdr:cNvSpPr txBox="1"/>
      </xdr:nvSpPr>
      <xdr:spPr>
        <a:xfrm>
          <a:off x="16226867" y="143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E6A5DAB7-EDE6-4AB6-8B86-EB2893500A5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1A68FEE4-C05A-4E9E-949A-207AD77CFE9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FA06C689-002D-4BE9-A85D-179C4EA65D19}"/>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76146FA8-6E46-4E63-BB8E-C47F42D289E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9E6025E1-3D34-4076-87ED-B4FEE44BD45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3568E84D-9C32-46BE-9E13-EAF21034769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2E4DEDE8-9C83-453B-902E-4C5DE91C2EE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85A2D6CA-DBF3-44CB-9C83-BB8299EEC64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7176951E-45BF-401C-AC7F-505A106A956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A41F769B-C697-4020-A132-005F0502857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39B5FFA4-1811-4DE2-9B74-45CE6E0D9BD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2" name="直線コネクタ 751">
          <a:extLst>
            <a:ext uri="{FF2B5EF4-FFF2-40B4-BE49-F238E27FC236}">
              <a16:creationId xmlns:a16="http://schemas.microsoft.com/office/drawing/2014/main" id="{A0C0CA74-6385-4728-953C-952753BEF1C6}"/>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3" name="テキスト ボックス 752">
          <a:extLst>
            <a:ext uri="{FF2B5EF4-FFF2-40B4-BE49-F238E27FC236}">
              <a16:creationId xmlns:a16="http://schemas.microsoft.com/office/drawing/2014/main" id="{CE5D2CFB-4344-472E-9E10-E73DC802BFFD}"/>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4" name="直線コネクタ 753">
          <a:extLst>
            <a:ext uri="{FF2B5EF4-FFF2-40B4-BE49-F238E27FC236}">
              <a16:creationId xmlns:a16="http://schemas.microsoft.com/office/drawing/2014/main" id="{488D0AEA-446D-42F4-8CF1-35702E799ECB}"/>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5" name="テキスト ボックス 754">
          <a:extLst>
            <a:ext uri="{FF2B5EF4-FFF2-40B4-BE49-F238E27FC236}">
              <a16:creationId xmlns:a16="http://schemas.microsoft.com/office/drawing/2014/main" id="{066FB5E3-B690-4634-B076-312BB9A2CB43}"/>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6" name="直線コネクタ 755">
          <a:extLst>
            <a:ext uri="{FF2B5EF4-FFF2-40B4-BE49-F238E27FC236}">
              <a16:creationId xmlns:a16="http://schemas.microsoft.com/office/drawing/2014/main" id="{E9BFDC2C-C059-43C9-A7F0-2BED8E9086FE}"/>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7" name="テキスト ボックス 756">
          <a:extLst>
            <a:ext uri="{FF2B5EF4-FFF2-40B4-BE49-F238E27FC236}">
              <a16:creationId xmlns:a16="http://schemas.microsoft.com/office/drawing/2014/main" id="{C6EAE7A5-78ED-428D-A1ED-2693F89CC535}"/>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8" name="直線コネクタ 757">
          <a:extLst>
            <a:ext uri="{FF2B5EF4-FFF2-40B4-BE49-F238E27FC236}">
              <a16:creationId xmlns:a16="http://schemas.microsoft.com/office/drawing/2014/main" id="{9BE2AA47-6055-432C-B201-C6C6FE33CAA5}"/>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9" name="テキスト ボックス 758">
          <a:extLst>
            <a:ext uri="{FF2B5EF4-FFF2-40B4-BE49-F238E27FC236}">
              <a16:creationId xmlns:a16="http://schemas.microsoft.com/office/drawing/2014/main" id="{B27721AE-A5D0-4F8A-B38C-3E85E05E0133}"/>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0E0209FE-6BF0-49D3-A33C-AACB2B7CA4A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1" name="テキスト ボックス 760">
          <a:extLst>
            <a:ext uri="{FF2B5EF4-FFF2-40B4-BE49-F238E27FC236}">
              <a16:creationId xmlns:a16="http://schemas.microsoft.com/office/drawing/2014/main" id="{E078A448-2DBA-448A-8484-45745D634B60}"/>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32DA09D0-740B-4014-A0FA-C97D10E2E7F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115063</xdr:rowOff>
    </xdr:from>
    <xdr:to>
      <xdr:col>85</xdr:col>
      <xdr:colOff>126364</xdr:colOff>
      <xdr:row>108</xdr:row>
      <xdr:rowOff>46482</xdr:rowOff>
    </xdr:to>
    <xdr:cxnSp macro="">
      <xdr:nvCxnSpPr>
        <xdr:cNvPr id="763" name="直線コネクタ 762">
          <a:extLst>
            <a:ext uri="{FF2B5EF4-FFF2-40B4-BE49-F238E27FC236}">
              <a16:creationId xmlns:a16="http://schemas.microsoft.com/office/drawing/2014/main" id="{A956B2CA-C6B8-4598-B497-F91E51EFCEB2}"/>
            </a:ext>
          </a:extLst>
        </xdr:cNvPr>
        <xdr:cNvCxnSpPr/>
      </xdr:nvCxnSpPr>
      <xdr:spPr>
        <a:xfrm flipV="1">
          <a:off x="14375764" y="16879063"/>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50309</xdr:rowOff>
    </xdr:from>
    <xdr:ext cx="405111" cy="259045"/>
    <xdr:sp macro="" textlink="">
      <xdr:nvSpPr>
        <xdr:cNvPr id="764" name="【公民館】&#10;有形固定資産減価償却率最小値テキスト">
          <a:extLst>
            <a:ext uri="{FF2B5EF4-FFF2-40B4-BE49-F238E27FC236}">
              <a16:creationId xmlns:a16="http://schemas.microsoft.com/office/drawing/2014/main" id="{4F1C8203-C106-480A-9D2D-383C7ECC3C84}"/>
            </a:ext>
          </a:extLst>
        </xdr:cNvPr>
        <xdr:cNvSpPr txBox="1"/>
      </xdr:nvSpPr>
      <xdr:spPr>
        <a:xfrm>
          <a:off x="14414500" y="18155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46482</xdr:rowOff>
    </xdr:from>
    <xdr:to>
      <xdr:col>86</xdr:col>
      <xdr:colOff>25400</xdr:colOff>
      <xdr:row>108</xdr:row>
      <xdr:rowOff>46482</xdr:rowOff>
    </xdr:to>
    <xdr:cxnSp macro="">
      <xdr:nvCxnSpPr>
        <xdr:cNvPr id="765" name="直線コネクタ 764">
          <a:extLst>
            <a:ext uri="{FF2B5EF4-FFF2-40B4-BE49-F238E27FC236}">
              <a16:creationId xmlns:a16="http://schemas.microsoft.com/office/drawing/2014/main" id="{544A5B8D-3321-44A4-9995-3C5A833D0129}"/>
            </a:ext>
          </a:extLst>
        </xdr:cNvPr>
        <xdr:cNvCxnSpPr/>
      </xdr:nvCxnSpPr>
      <xdr:spPr>
        <a:xfrm>
          <a:off x="14287500" y="181516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61740</xdr:rowOff>
    </xdr:from>
    <xdr:ext cx="405111" cy="259045"/>
    <xdr:sp macro="" textlink="">
      <xdr:nvSpPr>
        <xdr:cNvPr id="766" name="【公民館】&#10;有形固定資産減価償却率最大値テキスト">
          <a:extLst>
            <a:ext uri="{FF2B5EF4-FFF2-40B4-BE49-F238E27FC236}">
              <a16:creationId xmlns:a16="http://schemas.microsoft.com/office/drawing/2014/main" id="{DBFDB919-DAC3-43DF-8393-C2683B5F4139}"/>
            </a:ext>
          </a:extLst>
        </xdr:cNvPr>
        <xdr:cNvSpPr txBox="1"/>
      </xdr:nvSpPr>
      <xdr:spPr>
        <a:xfrm>
          <a:off x="14414500" y="16658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115063</xdr:rowOff>
    </xdr:from>
    <xdr:to>
      <xdr:col>86</xdr:col>
      <xdr:colOff>25400</xdr:colOff>
      <xdr:row>100</xdr:row>
      <xdr:rowOff>115063</xdr:rowOff>
    </xdr:to>
    <xdr:cxnSp macro="">
      <xdr:nvCxnSpPr>
        <xdr:cNvPr id="767" name="直線コネクタ 766">
          <a:extLst>
            <a:ext uri="{FF2B5EF4-FFF2-40B4-BE49-F238E27FC236}">
              <a16:creationId xmlns:a16="http://schemas.microsoft.com/office/drawing/2014/main" id="{26D0935F-7C67-4D8C-BDB4-97117082E620}"/>
            </a:ext>
          </a:extLst>
        </xdr:cNvPr>
        <xdr:cNvCxnSpPr/>
      </xdr:nvCxnSpPr>
      <xdr:spPr>
        <a:xfrm>
          <a:off x="14287500" y="168790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1540</xdr:rowOff>
    </xdr:from>
    <xdr:ext cx="405111" cy="259045"/>
    <xdr:sp macro="" textlink="">
      <xdr:nvSpPr>
        <xdr:cNvPr id="768" name="【公民館】&#10;有形固定資産減価償却率平均値テキスト">
          <a:extLst>
            <a:ext uri="{FF2B5EF4-FFF2-40B4-BE49-F238E27FC236}">
              <a16:creationId xmlns:a16="http://schemas.microsoft.com/office/drawing/2014/main" id="{F20EABB9-7273-4D6D-AE84-42B33DDDE8A5}"/>
            </a:ext>
          </a:extLst>
        </xdr:cNvPr>
        <xdr:cNvSpPr txBox="1"/>
      </xdr:nvSpPr>
      <xdr:spPr>
        <a:xfrm>
          <a:off x="14414500" y="17436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23113</xdr:rowOff>
    </xdr:from>
    <xdr:to>
      <xdr:col>85</xdr:col>
      <xdr:colOff>177800</xdr:colOff>
      <xdr:row>104</xdr:row>
      <xdr:rowOff>124713</xdr:rowOff>
    </xdr:to>
    <xdr:sp macro="" textlink="">
      <xdr:nvSpPr>
        <xdr:cNvPr id="769" name="フローチャート: 判断 768">
          <a:extLst>
            <a:ext uri="{FF2B5EF4-FFF2-40B4-BE49-F238E27FC236}">
              <a16:creationId xmlns:a16="http://schemas.microsoft.com/office/drawing/2014/main" id="{B2CB8266-596A-42F5-8A8F-BFA6E07677A3}"/>
            </a:ext>
          </a:extLst>
        </xdr:cNvPr>
        <xdr:cNvSpPr/>
      </xdr:nvSpPr>
      <xdr:spPr>
        <a:xfrm>
          <a:off x="14325600" y="1745767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27687</xdr:rowOff>
    </xdr:from>
    <xdr:to>
      <xdr:col>81</xdr:col>
      <xdr:colOff>101600</xdr:colOff>
      <xdr:row>104</xdr:row>
      <xdr:rowOff>129287</xdr:rowOff>
    </xdr:to>
    <xdr:sp macro="" textlink="">
      <xdr:nvSpPr>
        <xdr:cNvPr id="770" name="フローチャート: 判断 769">
          <a:extLst>
            <a:ext uri="{FF2B5EF4-FFF2-40B4-BE49-F238E27FC236}">
              <a16:creationId xmlns:a16="http://schemas.microsoft.com/office/drawing/2014/main" id="{AC77C362-B12C-4CD5-A1A0-E0AEE7B62FE9}"/>
            </a:ext>
          </a:extLst>
        </xdr:cNvPr>
        <xdr:cNvSpPr/>
      </xdr:nvSpPr>
      <xdr:spPr>
        <a:xfrm>
          <a:off x="13578840" y="1746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xdr:rowOff>
    </xdr:from>
    <xdr:to>
      <xdr:col>76</xdr:col>
      <xdr:colOff>165100</xdr:colOff>
      <xdr:row>104</xdr:row>
      <xdr:rowOff>110998</xdr:rowOff>
    </xdr:to>
    <xdr:sp macro="" textlink="">
      <xdr:nvSpPr>
        <xdr:cNvPr id="771" name="フローチャート: 判断 770">
          <a:extLst>
            <a:ext uri="{FF2B5EF4-FFF2-40B4-BE49-F238E27FC236}">
              <a16:creationId xmlns:a16="http://schemas.microsoft.com/office/drawing/2014/main" id="{525D0F5E-1BA9-42F6-91B5-781DAF8D3C4A}"/>
            </a:ext>
          </a:extLst>
        </xdr:cNvPr>
        <xdr:cNvSpPr/>
      </xdr:nvSpPr>
      <xdr:spPr>
        <a:xfrm>
          <a:off x="12804140" y="1744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772" name="フローチャート: 判断 771">
          <a:extLst>
            <a:ext uri="{FF2B5EF4-FFF2-40B4-BE49-F238E27FC236}">
              <a16:creationId xmlns:a16="http://schemas.microsoft.com/office/drawing/2014/main" id="{5224A2DC-4F9B-4DAA-8E7A-EC01E976DE22}"/>
            </a:ext>
          </a:extLst>
        </xdr:cNvPr>
        <xdr:cNvSpPr/>
      </xdr:nvSpPr>
      <xdr:spPr>
        <a:xfrm>
          <a:off x="12029440" y="17406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112268</xdr:rowOff>
    </xdr:from>
    <xdr:to>
      <xdr:col>67</xdr:col>
      <xdr:colOff>101600</xdr:colOff>
      <xdr:row>104</xdr:row>
      <xdr:rowOff>42418</xdr:rowOff>
    </xdr:to>
    <xdr:sp macro="" textlink="">
      <xdr:nvSpPr>
        <xdr:cNvPr id="773" name="フローチャート: 判断 772">
          <a:extLst>
            <a:ext uri="{FF2B5EF4-FFF2-40B4-BE49-F238E27FC236}">
              <a16:creationId xmlns:a16="http://schemas.microsoft.com/office/drawing/2014/main" id="{3F5EEBC6-C08D-49F5-BF5E-B772C5F9F221}"/>
            </a:ext>
          </a:extLst>
        </xdr:cNvPr>
        <xdr:cNvSpPr/>
      </xdr:nvSpPr>
      <xdr:spPr>
        <a:xfrm>
          <a:off x="11231880" y="17379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2823519C-43CB-451C-93DD-3857AA5F927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F845282C-3369-40EA-9D63-BFC85D9DE63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6E24044B-AAD1-4B6F-9F09-8C68331B4EA2}"/>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61165EF-A1B3-43A4-AF5B-0C9E5A45E32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55ED3AF1-8777-4453-87C8-F7FBDAD938E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114554</xdr:rowOff>
    </xdr:from>
    <xdr:to>
      <xdr:col>85</xdr:col>
      <xdr:colOff>177800</xdr:colOff>
      <xdr:row>104</xdr:row>
      <xdr:rowOff>44704</xdr:rowOff>
    </xdr:to>
    <xdr:sp macro="" textlink="">
      <xdr:nvSpPr>
        <xdr:cNvPr id="779" name="楕円 778">
          <a:extLst>
            <a:ext uri="{FF2B5EF4-FFF2-40B4-BE49-F238E27FC236}">
              <a16:creationId xmlns:a16="http://schemas.microsoft.com/office/drawing/2014/main" id="{DE472355-6E25-4726-907C-96D0FED20940}"/>
            </a:ext>
          </a:extLst>
        </xdr:cNvPr>
        <xdr:cNvSpPr/>
      </xdr:nvSpPr>
      <xdr:spPr>
        <a:xfrm>
          <a:off x="14325600" y="1738147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137431</xdr:rowOff>
    </xdr:from>
    <xdr:ext cx="405111" cy="259045"/>
    <xdr:sp macro="" textlink="">
      <xdr:nvSpPr>
        <xdr:cNvPr id="780" name="【公民館】&#10;有形固定資産減価償却率該当値テキスト">
          <a:extLst>
            <a:ext uri="{FF2B5EF4-FFF2-40B4-BE49-F238E27FC236}">
              <a16:creationId xmlns:a16="http://schemas.microsoft.com/office/drawing/2014/main" id="{F35C50FE-8071-40C5-8FBC-053A8A495657}"/>
            </a:ext>
          </a:extLst>
        </xdr:cNvPr>
        <xdr:cNvSpPr txBox="1"/>
      </xdr:nvSpPr>
      <xdr:spPr>
        <a:xfrm>
          <a:off x="14414500" y="172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68835</xdr:rowOff>
    </xdr:from>
    <xdr:to>
      <xdr:col>81</xdr:col>
      <xdr:colOff>101600</xdr:colOff>
      <xdr:row>103</xdr:row>
      <xdr:rowOff>170435</xdr:rowOff>
    </xdr:to>
    <xdr:sp macro="" textlink="">
      <xdr:nvSpPr>
        <xdr:cNvPr id="781" name="楕円 780">
          <a:extLst>
            <a:ext uri="{FF2B5EF4-FFF2-40B4-BE49-F238E27FC236}">
              <a16:creationId xmlns:a16="http://schemas.microsoft.com/office/drawing/2014/main" id="{BBB379EA-5752-441F-A4EA-23AA19E5F119}"/>
            </a:ext>
          </a:extLst>
        </xdr:cNvPr>
        <xdr:cNvSpPr/>
      </xdr:nvSpPr>
      <xdr:spPr>
        <a:xfrm>
          <a:off x="13578840" y="173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119635</xdr:rowOff>
    </xdr:from>
    <xdr:to>
      <xdr:col>85</xdr:col>
      <xdr:colOff>127000</xdr:colOff>
      <xdr:row>103</xdr:row>
      <xdr:rowOff>165354</xdr:rowOff>
    </xdr:to>
    <xdr:cxnSp macro="">
      <xdr:nvCxnSpPr>
        <xdr:cNvPr id="782" name="直線コネクタ 781">
          <a:extLst>
            <a:ext uri="{FF2B5EF4-FFF2-40B4-BE49-F238E27FC236}">
              <a16:creationId xmlns:a16="http://schemas.microsoft.com/office/drawing/2014/main" id="{05A0E0DE-7143-4EDF-A188-966A0F67F6D1}"/>
            </a:ext>
          </a:extLst>
        </xdr:cNvPr>
        <xdr:cNvCxnSpPr/>
      </xdr:nvCxnSpPr>
      <xdr:spPr>
        <a:xfrm>
          <a:off x="13629640" y="17386555"/>
          <a:ext cx="74676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13970</xdr:rowOff>
    </xdr:from>
    <xdr:to>
      <xdr:col>76</xdr:col>
      <xdr:colOff>165100</xdr:colOff>
      <xdr:row>103</xdr:row>
      <xdr:rowOff>115570</xdr:rowOff>
    </xdr:to>
    <xdr:sp macro="" textlink="">
      <xdr:nvSpPr>
        <xdr:cNvPr id="783" name="楕円 782">
          <a:extLst>
            <a:ext uri="{FF2B5EF4-FFF2-40B4-BE49-F238E27FC236}">
              <a16:creationId xmlns:a16="http://schemas.microsoft.com/office/drawing/2014/main" id="{6A1C03F4-F51B-47E2-A4C6-30B3ABEECF96}"/>
            </a:ext>
          </a:extLst>
        </xdr:cNvPr>
        <xdr:cNvSpPr/>
      </xdr:nvSpPr>
      <xdr:spPr>
        <a:xfrm>
          <a:off x="12804140" y="1728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64770</xdr:rowOff>
    </xdr:from>
    <xdr:to>
      <xdr:col>81</xdr:col>
      <xdr:colOff>50800</xdr:colOff>
      <xdr:row>103</xdr:row>
      <xdr:rowOff>119635</xdr:rowOff>
    </xdr:to>
    <xdr:cxnSp macro="">
      <xdr:nvCxnSpPr>
        <xdr:cNvPr id="784" name="直線コネクタ 783">
          <a:extLst>
            <a:ext uri="{FF2B5EF4-FFF2-40B4-BE49-F238E27FC236}">
              <a16:creationId xmlns:a16="http://schemas.microsoft.com/office/drawing/2014/main" id="{E1D623BE-E0F7-4E1D-B2B3-7EB90938FDA5}"/>
            </a:ext>
          </a:extLst>
        </xdr:cNvPr>
        <xdr:cNvCxnSpPr/>
      </xdr:nvCxnSpPr>
      <xdr:spPr>
        <a:xfrm>
          <a:off x="12854940" y="17331690"/>
          <a:ext cx="7747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148844</xdr:rowOff>
    </xdr:from>
    <xdr:to>
      <xdr:col>72</xdr:col>
      <xdr:colOff>38100</xdr:colOff>
      <xdr:row>103</xdr:row>
      <xdr:rowOff>78994</xdr:rowOff>
    </xdr:to>
    <xdr:sp macro="" textlink="">
      <xdr:nvSpPr>
        <xdr:cNvPr id="785" name="楕円 784">
          <a:extLst>
            <a:ext uri="{FF2B5EF4-FFF2-40B4-BE49-F238E27FC236}">
              <a16:creationId xmlns:a16="http://schemas.microsoft.com/office/drawing/2014/main" id="{BBA644E0-7D83-4C52-9404-B51338EA91A1}"/>
            </a:ext>
          </a:extLst>
        </xdr:cNvPr>
        <xdr:cNvSpPr/>
      </xdr:nvSpPr>
      <xdr:spPr>
        <a:xfrm>
          <a:off x="12029440" y="172481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28194</xdr:rowOff>
    </xdr:from>
    <xdr:to>
      <xdr:col>76</xdr:col>
      <xdr:colOff>114300</xdr:colOff>
      <xdr:row>103</xdr:row>
      <xdr:rowOff>64770</xdr:rowOff>
    </xdr:to>
    <xdr:cxnSp macro="">
      <xdr:nvCxnSpPr>
        <xdr:cNvPr id="786" name="直線コネクタ 785">
          <a:extLst>
            <a:ext uri="{FF2B5EF4-FFF2-40B4-BE49-F238E27FC236}">
              <a16:creationId xmlns:a16="http://schemas.microsoft.com/office/drawing/2014/main" id="{419936D6-3C0E-4294-BD6E-2E2381716ED2}"/>
            </a:ext>
          </a:extLst>
        </xdr:cNvPr>
        <xdr:cNvCxnSpPr/>
      </xdr:nvCxnSpPr>
      <xdr:spPr>
        <a:xfrm>
          <a:off x="12072620" y="17295114"/>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96265</xdr:rowOff>
    </xdr:from>
    <xdr:to>
      <xdr:col>67</xdr:col>
      <xdr:colOff>101600</xdr:colOff>
      <xdr:row>103</xdr:row>
      <xdr:rowOff>26415</xdr:rowOff>
    </xdr:to>
    <xdr:sp macro="" textlink="">
      <xdr:nvSpPr>
        <xdr:cNvPr id="787" name="楕円 786">
          <a:extLst>
            <a:ext uri="{FF2B5EF4-FFF2-40B4-BE49-F238E27FC236}">
              <a16:creationId xmlns:a16="http://schemas.microsoft.com/office/drawing/2014/main" id="{75B5B5FA-82E4-4C05-853B-68FA257C1A8D}"/>
            </a:ext>
          </a:extLst>
        </xdr:cNvPr>
        <xdr:cNvSpPr/>
      </xdr:nvSpPr>
      <xdr:spPr>
        <a:xfrm>
          <a:off x="11231880" y="17195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147065</xdr:rowOff>
    </xdr:from>
    <xdr:to>
      <xdr:col>71</xdr:col>
      <xdr:colOff>177800</xdr:colOff>
      <xdr:row>103</xdr:row>
      <xdr:rowOff>28194</xdr:rowOff>
    </xdr:to>
    <xdr:cxnSp macro="">
      <xdr:nvCxnSpPr>
        <xdr:cNvPr id="788" name="直線コネクタ 787">
          <a:extLst>
            <a:ext uri="{FF2B5EF4-FFF2-40B4-BE49-F238E27FC236}">
              <a16:creationId xmlns:a16="http://schemas.microsoft.com/office/drawing/2014/main" id="{E45A9286-9DF3-4803-908F-2CB60D92C752}"/>
            </a:ext>
          </a:extLst>
        </xdr:cNvPr>
        <xdr:cNvCxnSpPr/>
      </xdr:nvCxnSpPr>
      <xdr:spPr>
        <a:xfrm>
          <a:off x="11282680" y="17246345"/>
          <a:ext cx="789940" cy="4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120414</xdr:rowOff>
    </xdr:from>
    <xdr:ext cx="405111" cy="259045"/>
    <xdr:sp macro="" textlink="">
      <xdr:nvSpPr>
        <xdr:cNvPr id="789" name="n_1aveValue【公民館】&#10;有形固定資産減価償却率">
          <a:extLst>
            <a:ext uri="{FF2B5EF4-FFF2-40B4-BE49-F238E27FC236}">
              <a16:creationId xmlns:a16="http://schemas.microsoft.com/office/drawing/2014/main" id="{2EC58AA0-9F08-4FDB-A358-580CB823B46F}"/>
            </a:ext>
          </a:extLst>
        </xdr:cNvPr>
        <xdr:cNvSpPr txBox="1"/>
      </xdr:nvSpPr>
      <xdr:spPr>
        <a:xfrm>
          <a:off x="13437244" y="17554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102125</xdr:rowOff>
    </xdr:from>
    <xdr:ext cx="405111" cy="259045"/>
    <xdr:sp macro="" textlink="">
      <xdr:nvSpPr>
        <xdr:cNvPr id="790" name="n_2aveValue【公民館】&#10;有形固定資産減価償却率">
          <a:extLst>
            <a:ext uri="{FF2B5EF4-FFF2-40B4-BE49-F238E27FC236}">
              <a16:creationId xmlns:a16="http://schemas.microsoft.com/office/drawing/2014/main" id="{313D9960-B308-49A1-889C-955E54FD2594}"/>
            </a:ext>
          </a:extLst>
        </xdr:cNvPr>
        <xdr:cNvSpPr txBox="1"/>
      </xdr:nvSpPr>
      <xdr:spPr>
        <a:xfrm>
          <a:off x="12675244" y="1753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60977</xdr:rowOff>
    </xdr:from>
    <xdr:ext cx="405111" cy="259045"/>
    <xdr:sp macro="" textlink="">
      <xdr:nvSpPr>
        <xdr:cNvPr id="791" name="n_3aveValue【公民館】&#10;有形固定資産減価償却率">
          <a:extLst>
            <a:ext uri="{FF2B5EF4-FFF2-40B4-BE49-F238E27FC236}">
              <a16:creationId xmlns:a16="http://schemas.microsoft.com/office/drawing/2014/main" id="{02C5C0D1-46CA-49F7-94AC-580FE4C06020}"/>
            </a:ext>
          </a:extLst>
        </xdr:cNvPr>
        <xdr:cNvSpPr txBox="1"/>
      </xdr:nvSpPr>
      <xdr:spPr>
        <a:xfrm>
          <a:off x="11900544" y="1749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33545</xdr:rowOff>
    </xdr:from>
    <xdr:ext cx="405111" cy="259045"/>
    <xdr:sp macro="" textlink="">
      <xdr:nvSpPr>
        <xdr:cNvPr id="792" name="n_4aveValue【公民館】&#10;有形固定資産減価償却率">
          <a:extLst>
            <a:ext uri="{FF2B5EF4-FFF2-40B4-BE49-F238E27FC236}">
              <a16:creationId xmlns:a16="http://schemas.microsoft.com/office/drawing/2014/main" id="{0DB49D6E-3779-43D3-B94B-E87FD16811B4}"/>
            </a:ext>
          </a:extLst>
        </xdr:cNvPr>
        <xdr:cNvSpPr txBox="1"/>
      </xdr:nvSpPr>
      <xdr:spPr>
        <a:xfrm>
          <a:off x="11102984" y="1746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15512</xdr:rowOff>
    </xdr:from>
    <xdr:ext cx="405111" cy="259045"/>
    <xdr:sp macro="" textlink="">
      <xdr:nvSpPr>
        <xdr:cNvPr id="793" name="n_1mainValue【公民館】&#10;有形固定資産減価償却率">
          <a:extLst>
            <a:ext uri="{FF2B5EF4-FFF2-40B4-BE49-F238E27FC236}">
              <a16:creationId xmlns:a16="http://schemas.microsoft.com/office/drawing/2014/main" id="{4ED8E15F-7CB7-4035-9200-4C0F456CC9BC}"/>
            </a:ext>
          </a:extLst>
        </xdr:cNvPr>
        <xdr:cNvSpPr txBox="1"/>
      </xdr:nvSpPr>
      <xdr:spPr>
        <a:xfrm>
          <a:off x="13437244" y="1711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132097</xdr:rowOff>
    </xdr:from>
    <xdr:ext cx="405111" cy="259045"/>
    <xdr:sp macro="" textlink="">
      <xdr:nvSpPr>
        <xdr:cNvPr id="794" name="n_2mainValue【公民館】&#10;有形固定資産減価償却率">
          <a:extLst>
            <a:ext uri="{FF2B5EF4-FFF2-40B4-BE49-F238E27FC236}">
              <a16:creationId xmlns:a16="http://schemas.microsoft.com/office/drawing/2014/main" id="{C8BB4571-BC3E-4AC7-BDF2-5F0003D8211D}"/>
            </a:ext>
          </a:extLst>
        </xdr:cNvPr>
        <xdr:cNvSpPr txBox="1"/>
      </xdr:nvSpPr>
      <xdr:spPr>
        <a:xfrm>
          <a:off x="12675244" y="1706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95521</xdr:rowOff>
    </xdr:from>
    <xdr:ext cx="405111" cy="259045"/>
    <xdr:sp macro="" textlink="">
      <xdr:nvSpPr>
        <xdr:cNvPr id="795" name="n_3mainValue【公民館】&#10;有形固定資産減価償却率">
          <a:extLst>
            <a:ext uri="{FF2B5EF4-FFF2-40B4-BE49-F238E27FC236}">
              <a16:creationId xmlns:a16="http://schemas.microsoft.com/office/drawing/2014/main" id="{8CE7B635-EB0A-41E8-B344-ABB18AE804FB}"/>
            </a:ext>
          </a:extLst>
        </xdr:cNvPr>
        <xdr:cNvSpPr txBox="1"/>
      </xdr:nvSpPr>
      <xdr:spPr>
        <a:xfrm>
          <a:off x="11900544" y="1702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42942</xdr:rowOff>
    </xdr:from>
    <xdr:ext cx="405111" cy="259045"/>
    <xdr:sp macro="" textlink="">
      <xdr:nvSpPr>
        <xdr:cNvPr id="796" name="n_4mainValue【公民館】&#10;有形固定資産減価償却率">
          <a:extLst>
            <a:ext uri="{FF2B5EF4-FFF2-40B4-BE49-F238E27FC236}">
              <a16:creationId xmlns:a16="http://schemas.microsoft.com/office/drawing/2014/main" id="{1157A504-CA87-4525-AC17-D1737586A014}"/>
            </a:ext>
          </a:extLst>
        </xdr:cNvPr>
        <xdr:cNvSpPr txBox="1"/>
      </xdr:nvSpPr>
      <xdr:spPr>
        <a:xfrm>
          <a:off x="11102984" y="1697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451C8DD-2305-41FF-B4CF-64886E0B0F5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91E6DABB-0ABC-4979-B652-9FDB376BD10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7BAF3110-6AAE-4019-AA53-F7733AA954B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89E6C4BF-E944-4669-B68B-1055016C8E9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778ADD02-25EB-4435-8A6B-4704F0A5D25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6EEB4B01-E935-4100-AF56-5D775CD612D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22D17901-B29A-4110-A129-CF7EEBC24E8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99B411A2-2293-4CEF-AF37-711C028C9F7C}"/>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6864F90D-603F-4737-B958-39A687AE32A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15C17732-84E3-47E3-A363-B70FB3628AB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7" name="直線コネクタ 806">
          <a:extLst>
            <a:ext uri="{FF2B5EF4-FFF2-40B4-BE49-F238E27FC236}">
              <a16:creationId xmlns:a16="http://schemas.microsoft.com/office/drawing/2014/main" id="{E83EE0B7-45F7-41EE-AE01-637076FA26F2}"/>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8" name="テキスト ボックス 807">
          <a:extLst>
            <a:ext uri="{FF2B5EF4-FFF2-40B4-BE49-F238E27FC236}">
              <a16:creationId xmlns:a16="http://schemas.microsoft.com/office/drawing/2014/main" id="{7C1F43B3-0237-4B54-B471-98D5B0A3C708}"/>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9" name="直線コネクタ 808">
          <a:extLst>
            <a:ext uri="{FF2B5EF4-FFF2-40B4-BE49-F238E27FC236}">
              <a16:creationId xmlns:a16="http://schemas.microsoft.com/office/drawing/2014/main" id="{9220D64E-2773-400A-938D-BDD48B231095}"/>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0" name="テキスト ボックス 809">
          <a:extLst>
            <a:ext uri="{FF2B5EF4-FFF2-40B4-BE49-F238E27FC236}">
              <a16:creationId xmlns:a16="http://schemas.microsoft.com/office/drawing/2014/main" id="{ABDF8121-FAAB-4224-BD61-5EAF83A8F188}"/>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1" name="直線コネクタ 810">
          <a:extLst>
            <a:ext uri="{FF2B5EF4-FFF2-40B4-BE49-F238E27FC236}">
              <a16:creationId xmlns:a16="http://schemas.microsoft.com/office/drawing/2014/main" id="{284980E2-BE66-485E-9480-77B78CDA4BE5}"/>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2" name="テキスト ボックス 811">
          <a:extLst>
            <a:ext uri="{FF2B5EF4-FFF2-40B4-BE49-F238E27FC236}">
              <a16:creationId xmlns:a16="http://schemas.microsoft.com/office/drawing/2014/main" id="{823F94DA-0C59-4D5A-AAB8-464E0888540D}"/>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3" name="直線コネクタ 812">
          <a:extLst>
            <a:ext uri="{FF2B5EF4-FFF2-40B4-BE49-F238E27FC236}">
              <a16:creationId xmlns:a16="http://schemas.microsoft.com/office/drawing/2014/main" id="{A58BC13A-3B03-482E-8D11-3BE6FA777605}"/>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4" name="テキスト ボックス 813">
          <a:extLst>
            <a:ext uri="{FF2B5EF4-FFF2-40B4-BE49-F238E27FC236}">
              <a16:creationId xmlns:a16="http://schemas.microsoft.com/office/drawing/2014/main" id="{1A5D7759-A1B2-4281-A985-9439BDC19F5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C8DB9368-0296-470F-8661-57A7C04CEED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549ECC1B-B65A-4EC5-9A95-2E1930BC740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CAFDE49C-F1FC-488C-BEFA-D92C97580F0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115063</xdr:rowOff>
    </xdr:from>
    <xdr:to>
      <xdr:col>116</xdr:col>
      <xdr:colOff>62864</xdr:colOff>
      <xdr:row>108</xdr:row>
      <xdr:rowOff>14478</xdr:rowOff>
    </xdr:to>
    <xdr:cxnSp macro="">
      <xdr:nvCxnSpPr>
        <xdr:cNvPr id="818" name="直線コネクタ 817">
          <a:extLst>
            <a:ext uri="{FF2B5EF4-FFF2-40B4-BE49-F238E27FC236}">
              <a16:creationId xmlns:a16="http://schemas.microsoft.com/office/drawing/2014/main" id="{0FD87167-D7CE-4E79-B96A-0FF7AC83C8A4}"/>
            </a:ext>
          </a:extLst>
        </xdr:cNvPr>
        <xdr:cNvCxnSpPr/>
      </xdr:nvCxnSpPr>
      <xdr:spPr>
        <a:xfrm flipV="1">
          <a:off x="19509104" y="16879063"/>
          <a:ext cx="0" cy="1240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819" name="【公民館】&#10;一人当たり面積最小値テキスト">
          <a:extLst>
            <a:ext uri="{FF2B5EF4-FFF2-40B4-BE49-F238E27FC236}">
              <a16:creationId xmlns:a16="http://schemas.microsoft.com/office/drawing/2014/main" id="{8F4778CC-5360-49D6-99BB-AF568E25D157}"/>
            </a:ext>
          </a:extLst>
        </xdr:cNvPr>
        <xdr:cNvSpPr txBox="1"/>
      </xdr:nvSpPr>
      <xdr:spPr>
        <a:xfrm>
          <a:off x="19547840" y="1812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820" name="直線コネクタ 819">
          <a:extLst>
            <a:ext uri="{FF2B5EF4-FFF2-40B4-BE49-F238E27FC236}">
              <a16:creationId xmlns:a16="http://schemas.microsoft.com/office/drawing/2014/main" id="{662E3E61-53FB-45D8-8DA1-EF55754266B0}"/>
            </a:ext>
          </a:extLst>
        </xdr:cNvPr>
        <xdr:cNvCxnSpPr/>
      </xdr:nvCxnSpPr>
      <xdr:spPr>
        <a:xfrm>
          <a:off x="19443700" y="181195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61740</xdr:rowOff>
    </xdr:from>
    <xdr:ext cx="469744" cy="259045"/>
    <xdr:sp macro="" textlink="">
      <xdr:nvSpPr>
        <xdr:cNvPr id="821" name="【公民館】&#10;一人当たり面積最大値テキスト">
          <a:extLst>
            <a:ext uri="{FF2B5EF4-FFF2-40B4-BE49-F238E27FC236}">
              <a16:creationId xmlns:a16="http://schemas.microsoft.com/office/drawing/2014/main" id="{CC0F86DF-DC3E-433C-A9F6-A10F2110F02B}"/>
            </a:ext>
          </a:extLst>
        </xdr:cNvPr>
        <xdr:cNvSpPr txBox="1"/>
      </xdr:nvSpPr>
      <xdr:spPr>
        <a:xfrm>
          <a:off x="19547840" y="1665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115063</xdr:rowOff>
    </xdr:from>
    <xdr:to>
      <xdr:col>116</xdr:col>
      <xdr:colOff>152400</xdr:colOff>
      <xdr:row>100</xdr:row>
      <xdr:rowOff>115063</xdr:rowOff>
    </xdr:to>
    <xdr:cxnSp macro="">
      <xdr:nvCxnSpPr>
        <xdr:cNvPr id="822" name="直線コネクタ 821">
          <a:extLst>
            <a:ext uri="{FF2B5EF4-FFF2-40B4-BE49-F238E27FC236}">
              <a16:creationId xmlns:a16="http://schemas.microsoft.com/office/drawing/2014/main" id="{DEDB9420-EA91-434C-BA06-1654EE1384D7}"/>
            </a:ext>
          </a:extLst>
        </xdr:cNvPr>
        <xdr:cNvCxnSpPr/>
      </xdr:nvCxnSpPr>
      <xdr:spPr>
        <a:xfrm>
          <a:off x="19443700" y="168790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144290</xdr:rowOff>
    </xdr:from>
    <xdr:ext cx="469744" cy="259045"/>
    <xdr:sp macro="" textlink="">
      <xdr:nvSpPr>
        <xdr:cNvPr id="823" name="【公民館】&#10;一人当たり面積平均値テキスト">
          <a:extLst>
            <a:ext uri="{FF2B5EF4-FFF2-40B4-BE49-F238E27FC236}">
              <a16:creationId xmlns:a16="http://schemas.microsoft.com/office/drawing/2014/main" id="{E302C1C9-CFE3-4AF4-96AE-601164CA32E6}"/>
            </a:ext>
          </a:extLst>
        </xdr:cNvPr>
        <xdr:cNvSpPr txBox="1"/>
      </xdr:nvSpPr>
      <xdr:spPr>
        <a:xfrm>
          <a:off x="19547840" y="175788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121413</xdr:rowOff>
    </xdr:from>
    <xdr:to>
      <xdr:col>116</xdr:col>
      <xdr:colOff>114300</xdr:colOff>
      <xdr:row>106</xdr:row>
      <xdr:rowOff>51563</xdr:rowOff>
    </xdr:to>
    <xdr:sp macro="" textlink="">
      <xdr:nvSpPr>
        <xdr:cNvPr id="824" name="フローチャート: 判断 823">
          <a:extLst>
            <a:ext uri="{FF2B5EF4-FFF2-40B4-BE49-F238E27FC236}">
              <a16:creationId xmlns:a16="http://schemas.microsoft.com/office/drawing/2014/main" id="{2C26778B-1321-4BF2-960D-05A1612C641B}"/>
            </a:ext>
          </a:extLst>
        </xdr:cNvPr>
        <xdr:cNvSpPr/>
      </xdr:nvSpPr>
      <xdr:spPr>
        <a:xfrm>
          <a:off x="19458940" y="17723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123698</xdr:rowOff>
    </xdr:from>
    <xdr:to>
      <xdr:col>112</xdr:col>
      <xdr:colOff>38100</xdr:colOff>
      <xdr:row>106</xdr:row>
      <xdr:rowOff>53848</xdr:rowOff>
    </xdr:to>
    <xdr:sp macro="" textlink="">
      <xdr:nvSpPr>
        <xdr:cNvPr id="825" name="フローチャート: 判断 824">
          <a:extLst>
            <a:ext uri="{FF2B5EF4-FFF2-40B4-BE49-F238E27FC236}">
              <a16:creationId xmlns:a16="http://schemas.microsoft.com/office/drawing/2014/main" id="{ABA7232D-2C87-4925-B54B-921E2264228E}"/>
            </a:ext>
          </a:extLst>
        </xdr:cNvPr>
        <xdr:cNvSpPr/>
      </xdr:nvSpPr>
      <xdr:spPr>
        <a:xfrm>
          <a:off x="18735040" y="177258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826" name="フローチャート: 判断 825">
          <a:extLst>
            <a:ext uri="{FF2B5EF4-FFF2-40B4-BE49-F238E27FC236}">
              <a16:creationId xmlns:a16="http://schemas.microsoft.com/office/drawing/2014/main" id="{CF6B5327-E7A7-42D6-B5F0-2085D156DDF9}"/>
            </a:ext>
          </a:extLst>
        </xdr:cNvPr>
        <xdr:cNvSpPr/>
      </xdr:nvSpPr>
      <xdr:spPr>
        <a:xfrm>
          <a:off x="17937480" y="17714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121413</xdr:rowOff>
    </xdr:from>
    <xdr:to>
      <xdr:col>102</xdr:col>
      <xdr:colOff>165100</xdr:colOff>
      <xdr:row>106</xdr:row>
      <xdr:rowOff>51563</xdr:rowOff>
    </xdr:to>
    <xdr:sp macro="" textlink="">
      <xdr:nvSpPr>
        <xdr:cNvPr id="827" name="フローチャート: 判断 826">
          <a:extLst>
            <a:ext uri="{FF2B5EF4-FFF2-40B4-BE49-F238E27FC236}">
              <a16:creationId xmlns:a16="http://schemas.microsoft.com/office/drawing/2014/main" id="{7C9C6A28-1AB8-4C99-AEE8-26C0CCC6D4D5}"/>
            </a:ext>
          </a:extLst>
        </xdr:cNvPr>
        <xdr:cNvSpPr/>
      </xdr:nvSpPr>
      <xdr:spPr>
        <a:xfrm>
          <a:off x="17162780" y="17723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77978</xdr:rowOff>
    </xdr:from>
    <xdr:to>
      <xdr:col>98</xdr:col>
      <xdr:colOff>38100</xdr:colOff>
      <xdr:row>106</xdr:row>
      <xdr:rowOff>8128</xdr:rowOff>
    </xdr:to>
    <xdr:sp macro="" textlink="">
      <xdr:nvSpPr>
        <xdr:cNvPr id="828" name="フローチャート: 判断 827">
          <a:extLst>
            <a:ext uri="{FF2B5EF4-FFF2-40B4-BE49-F238E27FC236}">
              <a16:creationId xmlns:a16="http://schemas.microsoft.com/office/drawing/2014/main" id="{CF3DD21F-6DDA-4974-AF35-2E9C732D7F69}"/>
            </a:ext>
          </a:extLst>
        </xdr:cNvPr>
        <xdr:cNvSpPr/>
      </xdr:nvSpPr>
      <xdr:spPr>
        <a:xfrm>
          <a:off x="16388080" y="176801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4732872B-ECA2-4A86-A984-007238F7C82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76F1890-0A0A-4D6C-94A6-AC8FA701A68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CFBF1A15-A9F7-462D-80C3-1C6533442A4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6894F4AE-D9CC-49EF-A91B-12464601ADC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499695A-D9E0-4C02-A0AE-124D1647858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125985</xdr:rowOff>
    </xdr:from>
    <xdr:to>
      <xdr:col>116</xdr:col>
      <xdr:colOff>114300</xdr:colOff>
      <xdr:row>107</xdr:row>
      <xdr:rowOff>56135</xdr:rowOff>
    </xdr:to>
    <xdr:sp macro="" textlink="">
      <xdr:nvSpPr>
        <xdr:cNvPr id="834" name="楕円 833">
          <a:extLst>
            <a:ext uri="{FF2B5EF4-FFF2-40B4-BE49-F238E27FC236}">
              <a16:creationId xmlns:a16="http://schemas.microsoft.com/office/drawing/2014/main" id="{2B0F10BC-FB83-4303-965F-FDB0201845DA}"/>
            </a:ext>
          </a:extLst>
        </xdr:cNvPr>
        <xdr:cNvSpPr/>
      </xdr:nvSpPr>
      <xdr:spPr>
        <a:xfrm>
          <a:off x="19458940" y="17895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104412</xdr:rowOff>
    </xdr:from>
    <xdr:ext cx="469744" cy="259045"/>
    <xdr:sp macro="" textlink="">
      <xdr:nvSpPr>
        <xdr:cNvPr id="835" name="【公民館】&#10;一人当たり面積該当値テキスト">
          <a:extLst>
            <a:ext uri="{FF2B5EF4-FFF2-40B4-BE49-F238E27FC236}">
              <a16:creationId xmlns:a16="http://schemas.microsoft.com/office/drawing/2014/main" id="{E24ADAA4-2405-4D81-9E7E-CA9D4648069C}"/>
            </a:ext>
          </a:extLst>
        </xdr:cNvPr>
        <xdr:cNvSpPr txBox="1"/>
      </xdr:nvSpPr>
      <xdr:spPr>
        <a:xfrm>
          <a:off x="19547840" y="1787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128270</xdr:rowOff>
    </xdr:from>
    <xdr:to>
      <xdr:col>112</xdr:col>
      <xdr:colOff>38100</xdr:colOff>
      <xdr:row>107</xdr:row>
      <xdr:rowOff>58420</xdr:rowOff>
    </xdr:to>
    <xdr:sp macro="" textlink="">
      <xdr:nvSpPr>
        <xdr:cNvPr id="836" name="楕円 835">
          <a:extLst>
            <a:ext uri="{FF2B5EF4-FFF2-40B4-BE49-F238E27FC236}">
              <a16:creationId xmlns:a16="http://schemas.microsoft.com/office/drawing/2014/main" id="{3A56B5E3-91AA-41B9-B85C-201B99A8785F}"/>
            </a:ext>
          </a:extLst>
        </xdr:cNvPr>
        <xdr:cNvSpPr/>
      </xdr:nvSpPr>
      <xdr:spPr>
        <a:xfrm>
          <a:off x="18735040" y="17898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5335</xdr:rowOff>
    </xdr:from>
    <xdr:to>
      <xdr:col>116</xdr:col>
      <xdr:colOff>63500</xdr:colOff>
      <xdr:row>107</xdr:row>
      <xdr:rowOff>7620</xdr:rowOff>
    </xdr:to>
    <xdr:cxnSp macro="">
      <xdr:nvCxnSpPr>
        <xdr:cNvPr id="837" name="直線コネクタ 836">
          <a:extLst>
            <a:ext uri="{FF2B5EF4-FFF2-40B4-BE49-F238E27FC236}">
              <a16:creationId xmlns:a16="http://schemas.microsoft.com/office/drawing/2014/main" id="{A4EB14DD-B4B9-4691-ABD8-83CCC8E6BC1E}"/>
            </a:ext>
          </a:extLst>
        </xdr:cNvPr>
        <xdr:cNvCxnSpPr/>
      </xdr:nvCxnSpPr>
      <xdr:spPr>
        <a:xfrm flipV="1">
          <a:off x="18778220" y="17942815"/>
          <a:ext cx="7315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132842</xdr:rowOff>
    </xdr:from>
    <xdr:to>
      <xdr:col>107</xdr:col>
      <xdr:colOff>101600</xdr:colOff>
      <xdr:row>107</xdr:row>
      <xdr:rowOff>62992</xdr:rowOff>
    </xdr:to>
    <xdr:sp macro="" textlink="">
      <xdr:nvSpPr>
        <xdr:cNvPr id="838" name="楕円 837">
          <a:extLst>
            <a:ext uri="{FF2B5EF4-FFF2-40B4-BE49-F238E27FC236}">
              <a16:creationId xmlns:a16="http://schemas.microsoft.com/office/drawing/2014/main" id="{16387C7C-8BDC-496A-8B7E-29E8249DC974}"/>
            </a:ext>
          </a:extLst>
        </xdr:cNvPr>
        <xdr:cNvSpPr/>
      </xdr:nvSpPr>
      <xdr:spPr>
        <a:xfrm>
          <a:off x="17937480" y="17902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xdr:rowOff>
    </xdr:from>
    <xdr:to>
      <xdr:col>111</xdr:col>
      <xdr:colOff>177800</xdr:colOff>
      <xdr:row>107</xdr:row>
      <xdr:rowOff>12192</xdr:rowOff>
    </xdr:to>
    <xdr:cxnSp macro="">
      <xdr:nvCxnSpPr>
        <xdr:cNvPr id="839" name="直線コネクタ 838">
          <a:extLst>
            <a:ext uri="{FF2B5EF4-FFF2-40B4-BE49-F238E27FC236}">
              <a16:creationId xmlns:a16="http://schemas.microsoft.com/office/drawing/2014/main" id="{C48D6649-5A27-49E7-A10C-34DEF7EEF0A3}"/>
            </a:ext>
          </a:extLst>
        </xdr:cNvPr>
        <xdr:cNvCxnSpPr/>
      </xdr:nvCxnSpPr>
      <xdr:spPr>
        <a:xfrm flipV="1">
          <a:off x="17988280" y="1794510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128270</xdr:rowOff>
    </xdr:from>
    <xdr:to>
      <xdr:col>102</xdr:col>
      <xdr:colOff>165100</xdr:colOff>
      <xdr:row>107</xdr:row>
      <xdr:rowOff>58420</xdr:rowOff>
    </xdr:to>
    <xdr:sp macro="" textlink="">
      <xdr:nvSpPr>
        <xdr:cNvPr id="840" name="楕円 839">
          <a:extLst>
            <a:ext uri="{FF2B5EF4-FFF2-40B4-BE49-F238E27FC236}">
              <a16:creationId xmlns:a16="http://schemas.microsoft.com/office/drawing/2014/main" id="{2C90C369-949D-407E-B146-C5039845C84B}"/>
            </a:ext>
          </a:extLst>
        </xdr:cNvPr>
        <xdr:cNvSpPr/>
      </xdr:nvSpPr>
      <xdr:spPr>
        <a:xfrm>
          <a:off x="17162780" y="1789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xdr:rowOff>
    </xdr:from>
    <xdr:to>
      <xdr:col>107</xdr:col>
      <xdr:colOff>50800</xdr:colOff>
      <xdr:row>107</xdr:row>
      <xdr:rowOff>12192</xdr:rowOff>
    </xdr:to>
    <xdr:cxnSp macro="">
      <xdr:nvCxnSpPr>
        <xdr:cNvPr id="841" name="直線コネクタ 840">
          <a:extLst>
            <a:ext uri="{FF2B5EF4-FFF2-40B4-BE49-F238E27FC236}">
              <a16:creationId xmlns:a16="http://schemas.microsoft.com/office/drawing/2014/main" id="{AB2BFFB9-18A0-4BC0-821E-385C0DF182E3}"/>
            </a:ext>
          </a:extLst>
        </xdr:cNvPr>
        <xdr:cNvCxnSpPr/>
      </xdr:nvCxnSpPr>
      <xdr:spPr>
        <a:xfrm>
          <a:off x="17213580" y="17945100"/>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130556</xdr:rowOff>
    </xdr:from>
    <xdr:to>
      <xdr:col>98</xdr:col>
      <xdr:colOff>38100</xdr:colOff>
      <xdr:row>107</xdr:row>
      <xdr:rowOff>60706</xdr:rowOff>
    </xdr:to>
    <xdr:sp macro="" textlink="">
      <xdr:nvSpPr>
        <xdr:cNvPr id="842" name="楕円 841">
          <a:extLst>
            <a:ext uri="{FF2B5EF4-FFF2-40B4-BE49-F238E27FC236}">
              <a16:creationId xmlns:a16="http://schemas.microsoft.com/office/drawing/2014/main" id="{DCCA8BE1-0E48-4558-BC87-4E6B195D2E83}"/>
            </a:ext>
          </a:extLst>
        </xdr:cNvPr>
        <xdr:cNvSpPr/>
      </xdr:nvSpPr>
      <xdr:spPr>
        <a:xfrm>
          <a:off x="16388080" y="179003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7620</xdr:rowOff>
    </xdr:from>
    <xdr:to>
      <xdr:col>102</xdr:col>
      <xdr:colOff>114300</xdr:colOff>
      <xdr:row>107</xdr:row>
      <xdr:rowOff>9906</xdr:rowOff>
    </xdr:to>
    <xdr:cxnSp macro="">
      <xdr:nvCxnSpPr>
        <xdr:cNvPr id="843" name="直線コネクタ 842">
          <a:extLst>
            <a:ext uri="{FF2B5EF4-FFF2-40B4-BE49-F238E27FC236}">
              <a16:creationId xmlns:a16="http://schemas.microsoft.com/office/drawing/2014/main" id="{123149F1-7048-4853-95FE-100111FE096C}"/>
            </a:ext>
          </a:extLst>
        </xdr:cNvPr>
        <xdr:cNvCxnSpPr/>
      </xdr:nvCxnSpPr>
      <xdr:spPr>
        <a:xfrm flipV="1">
          <a:off x="16431260" y="17945100"/>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70375</xdr:rowOff>
    </xdr:from>
    <xdr:ext cx="469744" cy="259045"/>
    <xdr:sp macro="" textlink="">
      <xdr:nvSpPr>
        <xdr:cNvPr id="844" name="n_1aveValue【公民館】&#10;一人当たり面積">
          <a:extLst>
            <a:ext uri="{FF2B5EF4-FFF2-40B4-BE49-F238E27FC236}">
              <a16:creationId xmlns:a16="http://schemas.microsoft.com/office/drawing/2014/main" id="{B916A3E2-B6AF-425C-848F-313619205EAA}"/>
            </a:ext>
          </a:extLst>
        </xdr:cNvPr>
        <xdr:cNvSpPr txBox="1"/>
      </xdr:nvSpPr>
      <xdr:spPr>
        <a:xfrm>
          <a:off x="18561127" y="1750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58945</xdr:rowOff>
    </xdr:from>
    <xdr:ext cx="469744" cy="259045"/>
    <xdr:sp macro="" textlink="">
      <xdr:nvSpPr>
        <xdr:cNvPr id="845" name="n_2aveValue【公民館】&#10;一人当たり面積">
          <a:extLst>
            <a:ext uri="{FF2B5EF4-FFF2-40B4-BE49-F238E27FC236}">
              <a16:creationId xmlns:a16="http://schemas.microsoft.com/office/drawing/2014/main" id="{54DE78D6-9756-4502-8E5C-57BEC47E2E10}"/>
            </a:ext>
          </a:extLst>
        </xdr:cNvPr>
        <xdr:cNvSpPr txBox="1"/>
      </xdr:nvSpPr>
      <xdr:spPr>
        <a:xfrm>
          <a:off x="17776267" y="174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68090</xdr:rowOff>
    </xdr:from>
    <xdr:ext cx="469744" cy="259045"/>
    <xdr:sp macro="" textlink="">
      <xdr:nvSpPr>
        <xdr:cNvPr id="846" name="n_3aveValue【公民館】&#10;一人当たり面積">
          <a:extLst>
            <a:ext uri="{FF2B5EF4-FFF2-40B4-BE49-F238E27FC236}">
              <a16:creationId xmlns:a16="http://schemas.microsoft.com/office/drawing/2014/main" id="{9655D739-72D1-44BA-ACCB-449C5D00A285}"/>
            </a:ext>
          </a:extLst>
        </xdr:cNvPr>
        <xdr:cNvSpPr txBox="1"/>
      </xdr:nvSpPr>
      <xdr:spPr>
        <a:xfrm>
          <a:off x="17001567" y="1750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24655</xdr:rowOff>
    </xdr:from>
    <xdr:ext cx="469744" cy="259045"/>
    <xdr:sp macro="" textlink="">
      <xdr:nvSpPr>
        <xdr:cNvPr id="847" name="n_4aveValue【公民館】&#10;一人当たり面積">
          <a:extLst>
            <a:ext uri="{FF2B5EF4-FFF2-40B4-BE49-F238E27FC236}">
              <a16:creationId xmlns:a16="http://schemas.microsoft.com/office/drawing/2014/main" id="{CB62AA21-B6F9-4486-8019-72E4F4A33ABF}"/>
            </a:ext>
          </a:extLst>
        </xdr:cNvPr>
        <xdr:cNvSpPr txBox="1"/>
      </xdr:nvSpPr>
      <xdr:spPr>
        <a:xfrm>
          <a:off x="16226867" y="1745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49547</xdr:rowOff>
    </xdr:from>
    <xdr:ext cx="469744" cy="259045"/>
    <xdr:sp macro="" textlink="">
      <xdr:nvSpPr>
        <xdr:cNvPr id="848" name="n_1mainValue【公民館】&#10;一人当たり面積">
          <a:extLst>
            <a:ext uri="{FF2B5EF4-FFF2-40B4-BE49-F238E27FC236}">
              <a16:creationId xmlns:a16="http://schemas.microsoft.com/office/drawing/2014/main" id="{63FE038E-8CB2-4548-BD04-FB30F2C25C92}"/>
            </a:ext>
          </a:extLst>
        </xdr:cNvPr>
        <xdr:cNvSpPr txBox="1"/>
      </xdr:nvSpPr>
      <xdr:spPr>
        <a:xfrm>
          <a:off x="1856112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54119</xdr:rowOff>
    </xdr:from>
    <xdr:ext cx="469744" cy="259045"/>
    <xdr:sp macro="" textlink="">
      <xdr:nvSpPr>
        <xdr:cNvPr id="849" name="n_2mainValue【公民館】&#10;一人当たり面積">
          <a:extLst>
            <a:ext uri="{FF2B5EF4-FFF2-40B4-BE49-F238E27FC236}">
              <a16:creationId xmlns:a16="http://schemas.microsoft.com/office/drawing/2014/main" id="{B90E5D73-3274-43AA-9AFA-909FCCAEACA3}"/>
            </a:ext>
          </a:extLst>
        </xdr:cNvPr>
        <xdr:cNvSpPr txBox="1"/>
      </xdr:nvSpPr>
      <xdr:spPr>
        <a:xfrm>
          <a:off x="17776267" y="1799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49547</xdr:rowOff>
    </xdr:from>
    <xdr:ext cx="469744" cy="259045"/>
    <xdr:sp macro="" textlink="">
      <xdr:nvSpPr>
        <xdr:cNvPr id="850" name="n_3mainValue【公民館】&#10;一人当たり面積">
          <a:extLst>
            <a:ext uri="{FF2B5EF4-FFF2-40B4-BE49-F238E27FC236}">
              <a16:creationId xmlns:a16="http://schemas.microsoft.com/office/drawing/2014/main" id="{DE32D5CD-7FDC-4286-A64A-62F10C911F8E}"/>
            </a:ext>
          </a:extLst>
        </xdr:cNvPr>
        <xdr:cNvSpPr txBox="1"/>
      </xdr:nvSpPr>
      <xdr:spPr>
        <a:xfrm>
          <a:off x="1700156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51833</xdr:rowOff>
    </xdr:from>
    <xdr:ext cx="469744" cy="259045"/>
    <xdr:sp macro="" textlink="">
      <xdr:nvSpPr>
        <xdr:cNvPr id="851" name="n_4mainValue【公民館】&#10;一人当たり面積">
          <a:extLst>
            <a:ext uri="{FF2B5EF4-FFF2-40B4-BE49-F238E27FC236}">
              <a16:creationId xmlns:a16="http://schemas.microsoft.com/office/drawing/2014/main" id="{42DCC226-77FD-49C7-B412-5B4FB6DA588D}"/>
            </a:ext>
          </a:extLst>
        </xdr:cNvPr>
        <xdr:cNvSpPr txBox="1"/>
      </xdr:nvSpPr>
      <xdr:spPr>
        <a:xfrm>
          <a:off x="16226867" y="1798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5A3762BE-CA5D-4FF1-8BA1-7340E81D660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61A78A95-6E98-47AD-BF5B-A166B1054A3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E68A170E-234E-427A-9261-F0F5CFE3109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類似団体と比較して全体的に有形固定資産減価償却率が高くなっているが、特に道路における減価償却率が</a:t>
          </a:r>
          <a:r>
            <a:rPr kumimoji="1" lang="en-US" altLang="ja-JP" sz="1300">
              <a:latin typeface="ＭＳ Ｐゴシック" panose="020B0600070205080204" pitchFamily="50" charset="-128"/>
              <a:ea typeface="ＭＳ Ｐゴシック" panose="020B0600070205080204" pitchFamily="50" charset="-128"/>
            </a:rPr>
            <a:t>98.3</a:t>
          </a:r>
          <a:r>
            <a:rPr kumimoji="1" lang="ja-JP" altLang="en-US" sz="1300">
              <a:latin typeface="ＭＳ Ｐゴシック" panose="020B0600070205080204" pitchFamily="50" charset="-128"/>
              <a:ea typeface="ＭＳ Ｐゴシック" panose="020B0600070205080204" pitchFamily="50" charset="-128"/>
            </a:rPr>
            <a:t>と非常に高く、類似団体内の最大値となっている。これは、道路の耐用年数の算定が修繕年月からではなく、取得年月から起算した年月となっていることによるものである。今後も計画的な修繕を引き続き行っていくと同時に、道路の修繕状況等を見直し、耐用年数と実際の状況とに乖離がないか再検査する必要がある。</a:t>
          </a:r>
        </a:p>
        <a:p>
          <a:r>
            <a:rPr kumimoji="1" lang="ja-JP" altLang="en-US" sz="1300">
              <a:latin typeface="ＭＳ Ｐゴシック" panose="020B0600070205080204" pitchFamily="50" charset="-128"/>
              <a:ea typeface="ＭＳ Ｐゴシック" panose="020B0600070205080204" pitchFamily="50" charset="-128"/>
            </a:rPr>
            <a:t>施設の有形固定資産減価償却率については、児童館が</a:t>
          </a:r>
          <a:r>
            <a:rPr kumimoji="1" lang="en-US" altLang="ja-JP" sz="1300">
              <a:latin typeface="ＭＳ Ｐゴシック" panose="020B0600070205080204" pitchFamily="50" charset="-128"/>
              <a:ea typeface="ＭＳ Ｐゴシック" panose="020B0600070205080204" pitchFamily="50" charset="-128"/>
            </a:rPr>
            <a:t>91.6</a:t>
          </a:r>
          <a:r>
            <a:rPr kumimoji="1" lang="ja-JP" altLang="en-US" sz="1300">
              <a:latin typeface="ＭＳ Ｐゴシック" panose="020B0600070205080204" pitchFamily="50" charset="-128"/>
              <a:ea typeface="ＭＳ Ｐゴシック" panose="020B0600070205080204" pitchFamily="50" charset="-128"/>
            </a:rPr>
            <a:t>％と高い水準にあり、類似団体平均を大きく上回っている。昭和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年に設立した東原児童館の老朽化が主な要因であり、公共施設マネジメント実施計画に基づいて、今後必要箇所の長寿命化を図るほか、将来的に規模の縮小を図る予定としている。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A35CCFA-1D40-4F76-A215-C4032A44A91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9BE5BDC-AAB4-45B3-9B1A-DD79C67F9CD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DC6D46D-1A66-4C24-A397-FFE6E5520E1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3DCF03-421A-4963-BF89-6AF79BE45FB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2088E49-AD4B-4FED-9EC8-B96FAE75953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3A31FBE-3199-4A0C-A12E-D881009974B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6B9A397-A964-400F-8615-8BF86B71E8C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79A5558-170F-443D-80D6-45183F4EAD6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A8A1858-5D6D-4922-B3D2-E0A8129B88C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9093742-2A09-44B0-87F5-798F209586E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30,682
30,365
39.93
18,451,964
17,584,785
837,050
8,062,822
12,383,505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0FA8DC7-CCAA-44E5-A04D-DBF0D98F3F3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D95D708-4A1F-4461-9657-40468091D4D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6D08148-4025-4EBD-825C-ABD5237A54A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1DFC1D9-63D7-450C-B842-F2F2C8001E2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AA85FE3-6433-4058-9167-456752C2AAD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ACA95CD-08F4-43EA-9B78-456B7226FB0F}"/>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F8581C9-46EB-4E4E-BE36-C51A54D3F2A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CD30BA0-0533-460F-A3FD-A5073A16EB1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AA73E66-EEFE-4787-B417-CC76E810E7A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304CD1F-107A-4A88-B4B6-E122A9F5795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9B01A6C-D6CF-48CC-94CF-4DEE4FC277E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4FA4019-E480-4ABA-967C-B788D56E5B5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66B6404-2037-4BAA-B47F-29E29C36B6B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03FF23F-CF10-4D59-AEF9-936E5BE05FE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2A78658-7E6C-4F3F-BC3A-C695C89303A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7D0D8EF-A71C-4B89-8BC0-2C65C943CF0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9F4D9F-688D-45CC-854A-45A1F4B1F99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8C28F5B-68A9-4228-B71E-25F039E4069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D88AE83-8370-4AAD-BD30-39D4C7CE23A4}"/>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8ADC716-E7A8-4C37-A662-3D0A953C72B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F7992F5-D1D8-412F-B7FC-357313CC7D2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B9EA93C-D148-46F6-BC43-9B2A926D36F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28B58EF-320C-4CED-BE08-9B6B9C35E8D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A791520-9D3F-4E87-A74B-FAA97A38978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7F448E9-9465-4F0A-948E-B86448150B1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993B320-7D4A-4CCA-99FB-2F3F63691523}"/>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A039CA0-19CF-490F-9746-006A44CD984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EC27C3B-70E6-41B2-8CBA-8D1BE5840FF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3E06585-10A5-49D5-B473-32DB40E7986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B92AEC3-763A-4648-96CC-D04A172BA70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5061903-7582-4E40-A0DA-8AC146B69B1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E3CC293-23B5-4FF2-BDD7-229AAF60F83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07A3AD3-5EAC-467E-A86C-848DF41A36D4}"/>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E323FE9-335D-4B21-A3F1-92E5D02C59F7}"/>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E90EE95-817C-4CDB-ABE1-E57BB8B02B02}"/>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F757EB8-1CA7-43BF-9BC4-65F3EC5C07E4}"/>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66FFB47-2618-4DED-AE0D-3EB81558B593}"/>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FB84F19-6EC2-4EAB-AB29-9C1EAC07F754}"/>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137621B-5FD8-483D-9477-E533DEC20F98}"/>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91DE0FE-9F00-4385-BB9D-5E1A8B61B9D8}"/>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12D33A8-0E4E-415A-BA5D-C3F42CAC50CB}"/>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E5CB772-893E-4251-A88A-31E47073EB08}"/>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DEDC7F7-52C4-481D-BB1E-B3DE3C62F2AA}"/>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685B926-3D85-4BCF-94CC-00DD790D753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04FF8EF-8369-44D5-8D95-E65BA8E735F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EC5C131-9438-4808-9D82-E8917BCB872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63137</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9FF6A3A8-701B-49AB-9F5A-E4BFB11EBA5F}"/>
            </a:ext>
          </a:extLst>
        </xdr:cNvPr>
        <xdr:cNvCxnSpPr/>
      </xdr:nvCxnSpPr>
      <xdr:spPr>
        <a:xfrm flipV="1">
          <a:off x="4086225" y="5595257"/>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0F93D81A-68B8-4A8F-BFBD-8331D66F210A}"/>
            </a:ext>
          </a:extLst>
        </xdr:cNvPr>
        <xdr:cNvSpPr txBox="1"/>
      </xdr:nvSpPr>
      <xdr:spPr>
        <a:xfrm>
          <a:off x="4124960" y="711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8418BC3E-C082-48F2-9410-134C5F53F48A}"/>
            </a:ext>
          </a:extLst>
        </xdr:cNvPr>
        <xdr:cNvCxnSpPr/>
      </xdr:nvCxnSpPr>
      <xdr:spPr>
        <a:xfrm>
          <a:off x="4020820" y="71089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9814</xdr:rowOff>
    </xdr:from>
    <xdr:ext cx="340478" cy="259045"/>
    <xdr:sp macro="" textlink="">
      <xdr:nvSpPr>
        <xdr:cNvPr id="61" name="【図書館】&#10;有形固定資産減価償却率最大値テキスト">
          <a:extLst>
            <a:ext uri="{FF2B5EF4-FFF2-40B4-BE49-F238E27FC236}">
              <a16:creationId xmlns:a16="http://schemas.microsoft.com/office/drawing/2014/main" id="{BDEF59A8-D383-45EA-BBA8-499AFD3349D3}"/>
            </a:ext>
          </a:extLst>
        </xdr:cNvPr>
        <xdr:cNvSpPr txBox="1"/>
      </xdr:nvSpPr>
      <xdr:spPr>
        <a:xfrm>
          <a:off x="4124960" y="53742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63137</xdr:rowOff>
    </xdr:from>
    <xdr:to>
      <xdr:col>24</xdr:col>
      <xdr:colOff>152400</xdr:colOff>
      <xdr:row>33</xdr:row>
      <xdr:rowOff>63137</xdr:rowOff>
    </xdr:to>
    <xdr:cxnSp macro="">
      <xdr:nvCxnSpPr>
        <xdr:cNvPr id="62" name="直線コネクタ 61">
          <a:extLst>
            <a:ext uri="{FF2B5EF4-FFF2-40B4-BE49-F238E27FC236}">
              <a16:creationId xmlns:a16="http://schemas.microsoft.com/office/drawing/2014/main" id="{3857FB73-255D-4DE4-A618-7B511DAF1292}"/>
            </a:ext>
          </a:extLst>
        </xdr:cNvPr>
        <xdr:cNvCxnSpPr/>
      </xdr:nvCxnSpPr>
      <xdr:spPr>
        <a:xfrm>
          <a:off x="4020820" y="55952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3" name="【図書館】&#10;有形固定資産減価償却率平均値テキスト">
          <a:extLst>
            <a:ext uri="{FF2B5EF4-FFF2-40B4-BE49-F238E27FC236}">
              <a16:creationId xmlns:a16="http://schemas.microsoft.com/office/drawing/2014/main" id="{D2879A09-4692-4284-B07E-3AB817A2A8E5}"/>
            </a:ext>
          </a:extLst>
        </xdr:cNvPr>
        <xdr:cNvSpPr txBox="1"/>
      </xdr:nvSpPr>
      <xdr:spPr>
        <a:xfrm>
          <a:off x="4124960" y="63501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4" name="フローチャート: 判断 63">
          <a:extLst>
            <a:ext uri="{FF2B5EF4-FFF2-40B4-BE49-F238E27FC236}">
              <a16:creationId xmlns:a16="http://schemas.microsoft.com/office/drawing/2014/main" id="{5683124B-7F87-452B-8FE1-C3C3914D698A}"/>
            </a:ext>
          </a:extLst>
        </xdr:cNvPr>
        <xdr:cNvSpPr/>
      </xdr:nvSpPr>
      <xdr:spPr>
        <a:xfrm>
          <a:off x="4036060" y="63717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5" name="フローチャート: 判断 64">
          <a:extLst>
            <a:ext uri="{FF2B5EF4-FFF2-40B4-BE49-F238E27FC236}">
              <a16:creationId xmlns:a16="http://schemas.microsoft.com/office/drawing/2014/main" id="{77E15FCD-7611-48CB-945D-9768D445BB4A}"/>
            </a:ext>
          </a:extLst>
        </xdr:cNvPr>
        <xdr:cNvSpPr/>
      </xdr:nvSpPr>
      <xdr:spPr>
        <a:xfrm>
          <a:off x="331216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85816</xdr:rowOff>
    </xdr:from>
    <xdr:to>
      <xdr:col>15</xdr:col>
      <xdr:colOff>101600</xdr:colOff>
      <xdr:row>40</xdr:row>
      <xdr:rowOff>15966</xdr:rowOff>
    </xdr:to>
    <xdr:sp macro="" textlink="">
      <xdr:nvSpPr>
        <xdr:cNvPr id="66" name="フローチャート: 判断 65">
          <a:extLst>
            <a:ext uri="{FF2B5EF4-FFF2-40B4-BE49-F238E27FC236}">
              <a16:creationId xmlns:a16="http://schemas.microsoft.com/office/drawing/2014/main" id="{B3250B6A-DAEB-4F1E-A404-83B3BFBB859B}"/>
            </a:ext>
          </a:extLst>
        </xdr:cNvPr>
        <xdr:cNvSpPr/>
      </xdr:nvSpPr>
      <xdr:spPr>
        <a:xfrm>
          <a:off x="2514600" y="662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27033</xdr:rowOff>
    </xdr:from>
    <xdr:to>
      <xdr:col>10</xdr:col>
      <xdr:colOff>165100</xdr:colOff>
      <xdr:row>39</xdr:row>
      <xdr:rowOff>128633</xdr:rowOff>
    </xdr:to>
    <xdr:sp macro="" textlink="">
      <xdr:nvSpPr>
        <xdr:cNvPr id="67" name="フローチャート: 判断 66">
          <a:extLst>
            <a:ext uri="{FF2B5EF4-FFF2-40B4-BE49-F238E27FC236}">
              <a16:creationId xmlns:a16="http://schemas.microsoft.com/office/drawing/2014/main" id="{4F1F5408-B960-450D-81F5-707F7B9F9F7E}"/>
            </a:ext>
          </a:extLst>
        </xdr:cNvPr>
        <xdr:cNvSpPr/>
      </xdr:nvSpPr>
      <xdr:spPr>
        <a:xfrm>
          <a:off x="17399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8" name="フローチャート: 判断 67">
          <a:extLst>
            <a:ext uri="{FF2B5EF4-FFF2-40B4-BE49-F238E27FC236}">
              <a16:creationId xmlns:a16="http://schemas.microsoft.com/office/drawing/2014/main" id="{E63C6569-F60B-4EB1-BFD2-AC6658E0301C}"/>
            </a:ext>
          </a:extLst>
        </xdr:cNvPr>
        <xdr:cNvSpPr/>
      </xdr:nvSpPr>
      <xdr:spPr>
        <a:xfrm>
          <a:off x="96520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C5DB3FD-769F-4CB5-9CB4-04B7CEDECC2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F4AAE06-BF85-4841-B9D6-4BBFA404C57C}"/>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99EC0EC-AD7B-4C32-A550-F2F95B6B24D1}"/>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8DF7682-A034-41AA-9FA5-3B6861563BE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6881D74-2C83-4180-A998-5B69E0803DA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121739</xdr:rowOff>
    </xdr:from>
    <xdr:to>
      <xdr:col>24</xdr:col>
      <xdr:colOff>114300</xdr:colOff>
      <xdr:row>34</xdr:row>
      <xdr:rowOff>51889</xdr:rowOff>
    </xdr:to>
    <xdr:sp macro="" textlink="">
      <xdr:nvSpPr>
        <xdr:cNvPr id="74" name="楕円 73">
          <a:extLst>
            <a:ext uri="{FF2B5EF4-FFF2-40B4-BE49-F238E27FC236}">
              <a16:creationId xmlns:a16="http://schemas.microsoft.com/office/drawing/2014/main" id="{1D6A7BAD-A18E-4449-9A56-C643F64A127A}"/>
            </a:ext>
          </a:extLst>
        </xdr:cNvPr>
        <xdr:cNvSpPr/>
      </xdr:nvSpPr>
      <xdr:spPr>
        <a:xfrm>
          <a:off x="4036060" y="5653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36666</xdr:rowOff>
    </xdr:from>
    <xdr:ext cx="405111" cy="259045"/>
    <xdr:sp macro="" textlink="">
      <xdr:nvSpPr>
        <xdr:cNvPr id="75" name="【図書館】&#10;有形固定資産減価償却率該当値テキスト">
          <a:extLst>
            <a:ext uri="{FF2B5EF4-FFF2-40B4-BE49-F238E27FC236}">
              <a16:creationId xmlns:a16="http://schemas.microsoft.com/office/drawing/2014/main" id="{AAC713E8-49FA-4597-8F6F-FD68F2003623}"/>
            </a:ext>
          </a:extLst>
        </xdr:cNvPr>
        <xdr:cNvSpPr txBox="1"/>
      </xdr:nvSpPr>
      <xdr:spPr>
        <a:xfrm>
          <a:off x="4124960" y="5568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120106</xdr:rowOff>
    </xdr:from>
    <xdr:to>
      <xdr:col>20</xdr:col>
      <xdr:colOff>38100</xdr:colOff>
      <xdr:row>42</xdr:row>
      <xdr:rowOff>50256</xdr:rowOff>
    </xdr:to>
    <xdr:sp macro="" textlink="">
      <xdr:nvSpPr>
        <xdr:cNvPr id="76" name="楕円 75">
          <a:extLst>
            <a:ext uri="{FF2B5EF4-FFF2-40B4-BE49-F238E27FC236}">
              <a16:creationId xmlns:a16="http://schemas.microsoft.com/office/drawing/2014/main" id="{02EE164D-F654-41EB-BA10-9577389712A7}"/>
            </a:ext>
          </a:extLst>
        </xdr:cNvPr>
        <xdr:cNvSpPr/>
      </xdr:nvSpPr>
      <xdr:spPr>
        <a:xfrm>
          <a:off x="3312160" y="69933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1089</xdr:rowOff>
    </xdr:from>
    <xdr:to>
      <xdr:col>24</xdr:col>
      <xdr:colOff>63500</xdr:colOff>
      <xdr:row>41</xdr:row>
      <xdr:rowOff>170906</xdr:rowOff>
    </xdr:to>
    <xdr:cxnSp macro="">
      <xdr:nvCxnSpPr>
        <xdr:cNvPr id="77" name="直線コネクタ 76">
          <a:extLst>
            <a:ext uri="{FF2B5EF4-FFF2-40B4-BE49-F238E27FC236}">
              <a16:creationId xmlns:a16="http://schemas.microsoft.com/office/drawing/2014/main" id="{D984A734-1EA1-4375-9CC3-8BF2805B4B78}"/>
            </a:ext>
          </a:extLst>
        </xdr:cNvPr>
        <xdr:cNvCxnSpPr/>
      </xdr:nvCxnSpPr>
      <xdr:spPr>
        <a:xfrm flipV="1">
          <a:off x="3355340" y="5700849"/>
          <a:ext cx="731520" cy="134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84183</xdr:rowOff>
    </xdr:from>
    <xdr:to>
      <xdr:col>15</xdr:col>
      <xdr:colOff>101600</xdr:colOff>
      <xdr:row>42</xdr:row>
      <xdr:rowOff>14333</xdr:rowOff>
    </xdr:to>
    <xdr:sp macro="" textlink="">
      <xdr:nvSpPr>
        <xdr:cNvPr id="78" name="楕円 77">
          <a:extLst>
            <a:ext uri="{FF2B5EF4-FFF2-40B4-BE49-F238E27FC236}">
              <a16:creationId xmlns:a16="http://schemas.microsoft.com/office/drawing/2014/main" id="{744461A1-8C7C-4BC5-B9F6-C4CB6F63BD0A}"/>
            </a:ext>
          </a:extLst>
        </xdr:cNvPr>
        <xdr:cNvSpPr/>
      </xdr:nvSpPr>
      <xdr:spPr>
        <a:xfrm>
          <a:off x="2514600" y="69574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134983</xdr:rowOff>
    </xdr:from>
    <xdr:to>
      <xdr:col>19</xdr:col>
      <xdr:colOff>177800</xdr:colOff>
      <xdr:row>41</xdr:row>
      <xdr:rowOff>170906</xdr:rowOff>
    </xdr:to>
    <xdr:cxnSp macro="">
      <xdr:nvCxnSpPr>
        <xdr:cNvPr id="79" name="直線コネクタ 78">
          <a:extLst>
            <a:ext uri="{FF2B5EF4-FFF2-40B4-BE49-F238E27FC236}">
              <a16:creationId xmlns:a16="http://schemas.microsoft.com/office/drawing/2014/main" id="{3B53DF31-D7FD-4A2A-B2F0-D0C15C61B73B}"/>
            </a:ext>
          </a:extLst>
        </xdr:cNvPr>
        <xdr:cNvCxnSpPr/>
      </xdr:nvCxnSpPr>
      <xdr:spPr>
        <a:xfrm>
          <a:off x="2565400" y="7008223"/>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48260</xdr:rowOff>
    </xdr:from>
    <xdr:to>
      <xdr:col>10</xdr:col>
      <xdr:colOff>165100</xdr:colOff>
      <xdr:row>41</xdr:row>
      <xdr:rowOff>149860</xdr:rowOff>
    </xdr:to>
    <xdr:sp macro="" textlink="">
      <xdr:nvSpPr>
        <xdr:cNvPr id="80" name="楕円 79">
          <a:extLst>
            <a:ext uri="{FF2B5EF4-FFF2-40B4-BE49-F238E27FC236}">
              <a16:creationId xmlns:a16="http://schemas.microsoft.com/office/drawing/2014/main" id="{3DF09CC0-D1EC-4D5C-B7EB-2AEB35CFC6F3}"/>
            </a:ext>
          </a:extLst>
        </xdr:cNvPr>
        <xdr:cNvSpPr/>
      </xdr:nvSpPr>
      <xdr:spPr>
        <a:xfrm>
          <a:off x="17399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99060</xdr:rowOff>
    </xdr:from>
    <xdr:to>
      <xdr:col>15</xdr:col>
      <xdr:colOff>50800</xdr:colOff>
      <xdr:row>41</xdr:row>
      <xdr:rowOff>134983</xdr:rowOff>
    </xdr:to>
    <xdr:cxnSp macro="">
      <xdr:nvCxnSpPr>
        <xdr:cNvPr id="81" name="直線コネクタ 80">
          <a:extLst>
            <a:ext uri="{FF2B5EF4-FFF2-40B4-BE49-F238E27FC236}">
              <a16:creationId xmlns:a16="http://schemas.microsoft.com/office/drawing/2014/main" id="{04A20052-CD72-4E04-A155-33CDC3B9280C}"/>
            </a:ext>
          </a:extLst>
        </xdr:cNvPr>
        <xdr:cNvCxnSpPr/>
      </xdr:nvCxnSpPr>
      <xdr:spPr>
        <a:xfrm>
          <a:off x="1790700" y="6972300"/>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12337</xdr:rowOff>
    </xdr:from>
    <xdr:to>
      <xdr:col>6</xdr:col>
      <xdr:colOff>38100</xdr:colOff>
      <xdr:row>41</xdr:row>
      <xdr:rowOff>113937</xdr:rowOff>
    </xdr:to>
    <xdr:sp macro="" textlink="">
      <xdr:nvSpPr>
        <xdr:cNvPr id="82" name="楕円 81">
          <a:extLst>
            <a:ext uri="{FF2B5EF4-FFF2-40B4-BE49-F238E27FC236}">
              <a16:creationId xmlns:a16="http://schemas.microsoft.com/office/drawing/2014/main" id="{B4CE7D5E-78B9-44EC-8854-18B97838ED47}"/>
            </a:ext>
          </a:extLst>
        </xdr:cNvPr>
        <xdr:cNvSpPr/>
      </xdr:nvSpPr>
      <xdr:spPr>
        <a:xfrm>
          <a:off x="965200" y="68855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63137</xdr:rowOff>
    </xdr:from>
    <xdr:to>
      <xdr:col>10</xdr:col>
      <xdr:colOff>114300</xdr:colOff>
      <xdr:row>41</xdr:row>
      <xdr:rowOff>99060</xdr:rowOff>
    </xdr:to>
    <xdr:cxnSp macro="">
      <xdr:nvCxnSpPr>
        <xdr:cNvPr id="83" name="直線コネクタ 82">
          <a:extLst>
            <a:ext uri="{FF2B5EF4-FFF2-40B4-BE49-F238E27FC236}">
              <a16:creationId xmlns:a16="http://schemas.microsoft.com/office/drawing/2014/main" id="{4FD7039A-B78D-4519-84AE-E5B8E991DC44}"/>
            </a:ext>
          </a:extLst>
        </xdr:cNvPr>
        <xdr:cNvCxnSpPr/>
      </xdr:nvCxnSpPr>
      <xdr:spPr>
        <a:xfrm>
          <a:off x="1008380" y="6936377"/>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4" name="n_1aveValue【図書館】&#10;有形固定資産減価償却率">
          <a:extLst>
            <a:ext uri="{FF2B5EF4-FFF2-40B4-BE49-F238E27FC236}">
              <a16:creationId xmlns:a16="http://schemas.microsoft.com/office/drawing/2014/main" id="{12071525-855F-4E10-8CF9-2646D7745C97}"/>
            </a:ext>
          </a:extLst>
        </xdr:cNvPr>
        <xdr:cNvSpPr txBox="1"/>
      </xdr:nvSpPr>
      <xdr:spPr>
        <a:xfrm>
          <a:off x="317056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32493</xdr:rowOff>
    </xdr:from>
    <xdr:ext cx="405111" cy="259045"/>
    <xdr:sp macro="" textlink="">
      <xdr:nvSpPr>
        <xdr:cNvPr id="85" name="n_2aveValue【図書館】&#10;有形固定資産減価償却率">
          <a:extLst>
            <a:ext uri="{FF2B5EF4-FFF2-40B4-BE49-F238E27FC236}">
              <a16:creationId xmlns:a16="http://schemas.microsoft.com/office/drawing/2014/main" id="{FFDD5F7E-86C1-4141-BDE3-E39B32E039CF}"/>
            </a:ext>
          </a:extLst>
        </xdr:cNvPr>
        <xdr:cNvSpPr txBox="1"/>
      </xdr:nvSpPr>
      <xdr:spPr>
        <a:xfrm>
          <a:off x="2385704" y="640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145160</xdr:rowOff>
    </xdr:from>
    <xdr:ext cx="405111" cy="259045"/>
    <xdr:sp macro="" textlink="">
      <xdr:nvSpPr>
        <xdr:cNvPr id="86" name="n_3aveValue【図書館】&#10;有形固定資産減価償却率">
          <a:extLst>
            <a:ext uri="{FF2B5EF4-FFF2-40B4-BE49-F238E27FC236}">
              <a16:creationId xmlns:a16="http://schemas.microsoft.com/office/drawing/2014/main" id="{FD5D369B-348D-4342-B443-67BAAE7E20D8}"/>
            </a:ext>
          </a:extLst>
        </xdr:cNvPr>
        <xdr:cNvSpPr txBox="1"/>
      </xdr:nvSpPr>
      <xdr:spPr>
        <a:xfrm>
          <a:off x="1611004" y="634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40657</xdr:rowOff>
    </xdr:from>
    <xdr:ext cx="405111" cy="259045"/>
    <xdr:sp macro="" textlink="">
      <xdr:nvSpPr>
        <xdr:cNvPr id="87" name="n_4aveValue【図書館】&#10;有形固定資産減価償却率">
          <a:extLst>
            <a:ext uri="{FF2B5EF4-FFF2-40B4-BE49-F238E27FC236}">
              <a16:creationId xmlns:a16="http://schemas.microsoft.com/office/drawing/2014/main" id="{78C74B63-B6EA-4FC3-BFDB-7AEC5F236258}"/>
            </a:ext>
          </a:extLst>
        </xdr:cNvPr>
        <xdr:cNvSpPr txBox="1"/>
      </xdr:nvSpPr>
      <xdr:spPr>
        <a:xfrm>
          <a:off x="83630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41383</xdr:rowOff>
    </xdr:from>
    <xdr:ext cx="405111" cy="259045"/>
    <xdr:sp macro="" textlink="">
      <xdr:nvSpPr>
        <xdr:cNvPr id="88" name="n_1mainValue【図書館】&#10;有形固定資産減価償却率">
          <a:extLst>
            <a:ext uri="{FF2B5EF4-FFF2-40B4-BE49-F238E27FC236}">
              <a16:creationId xmlns:a16="http://schemas.microsoft.com/office/drawing/2014/main" id="{C51CE824-B1C0-4AFE-9842-732BFC91A55C}"/>
            </a:ext>
          </a:extLst>
        </xdr:cNvPr>
        <xdr:cNvSpPr txBox="1"/>
      </xdr:nvSpPr>
      <xdr:spPr>
        <a:xfrm>
          <a:off x="3170564" y="708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5460</xdr:rowOff>
    </xdr:from>
    <xdr:ext cx="405111" cy="259045"/>
    <xdr:sp macro="" textlink="">
      <xdr:nvSpPr>
        <xdr:cNvPr id="89" name="n_2mainValue【図書館】&#10;有形固定資産減価償却率">
          <a:extLst>
            <a:ext uri="{FF2B5EF4-FFF2-40B4-BE49-F238E27FC236}">
              <a16:creationId xmlns:a16="http://schemas.microsoft.com/office/drawing/2014/main" id="{18770F41-2833-45A6-8F3F-D81A6D03EA93}"/>
            </a:ext>
          </a:extLst>
        </xdr:cNvPr>
        <xdr:cNvSpPr txBox="1"/>
      </xdr:nvSpPr>
      <xdr:spPr>
        <a:xfrm>
          <a:off x="2385704" y="704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140987</xdr:rowOff>
    </xdr:from>
    <xdr:ext cx="405111" cy="259045"/>
    <xdr:sp macro="" textlink="">
      <xdr:nvSpPr>
        <xdr:cNvPr id="90" name="n_3mainValue【図書館】&#10;有形固定資産減価償却率">
          <a:extLst>
            <a:ext uri="{FF2B5EF4-FFF2-40B4-BE49-F238E27FC236}">
              <a16:creationId xmlns:a16="http://schemas.microsoft.com/office/drawing/2014/main" id="{BB4BD4E2-B6FF-4018-BB27-E3208A8A3242}"/>
            </a:ext>
          </a:extLst>
        </xdr:cNvPr>
        <xdr:cNvSpPr txBox="1"/>
      </xdr:nvSpPr>
      <xdr:spPr>
        <a:xfrm>
          <a:off x="1611004"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105064</xdr:rowOff>
    </xdr:from>
    <xdr:ext cx="405111" cy="259045"/>
    <xdr:sp macro="" textlink="">
      <xdr:nvSpPr>
        <xdr:cNvPr id="91" name="n_4mainValue【図書館】&#10;有形固定資産減価償却率">
          <a:extLst>
            <a:ext uri="{FF2B5EF4-FFF2-40B4-BE49-F238E27FC236}">
              <a16:creationId xmlns:a16="http://schemas.microsoft.com/office/drawing/2014/main" id="{6DF0942F-52B2-4EDE-93E7-085628C739E6}"/>
            </a:ext>
          </a:extLst>
        </xdr:cNvPr>
        <xdr:cNvSpPr txBox="1"/>
      </xdr:nvSpPr>
      <xdr:spPr>
        <a:xfrm>
          <a:off x="836304" y="697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D66E5C2-8C99-437C-80C2-BA5D606D933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E1EEDA5-E4EC-4F2D-A273-16FCEDFEDEB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E8ABC9D-2387-4320-9632-85D98E3DEE8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4DE08C0-9AC0-4A82-A5E8-3AE3BEB5DB48}"/>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0E78206-A2A3-49B0-8E6B-07774BB9A95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80DA7D9-D537-4B56-986E-B37690E8CBB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69B753A-E374-437E-AB31-F8E2B7D53F2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2FE7E7C-186C-4667-B108-2B1DFD3065EE}"/>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CB4BEC1-A51A-4C1A-84F5-857C1BEAF54B}"/>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5B128F3-D141-4C36-8607-08267EFB033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CDFA8D92-D8A9-46B6-A058-210C33F9E20A}"/>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52AF3B6-52BC-4DAF-818A-FF9295977DE7}"/>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E9A8B21-C57D-43C6-B453-1D849B4870EF}"/>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6F77255-66EE-40E4-8C2A-36650713501F}"/>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34BA544-DD40-41B4-8B1B-01687F87F646}"/>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A91F1A56-2DEB-423E-80F3-7BD39E1CC477}"/>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F5BB33D-0FD6-4912-ACD4-C0509F1A4068}"/>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E03F4DFF-03D5-4506-9B50-8BD18009423B}"/>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239EAF7-D187-4B14-A1C3-61C66E26B7CC}"/>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C1388D80-8011-45EF-B811-71AA3424F4CC}"/>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FC40D55-056A-466B-9D74-137BC741BD3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F3CD0DB2-27B4-4996-B224-969E407A9F0B}"/>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4C61F511-6FBE-42B0-A4E6-FFB006029F7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FD1C5684-55AC-415F-AB86-415D48F6C18C}"/>
            </a:ext>
          </a:extLst>
        </xdr:cNvPr>
        <xdr:cNvCxnSpPr/>
      </xdr:nvCxnSpPr>
      <xdr:spPr>
        <a:xfrm flipV="1">
          <a:off x="9219565" y="551688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5910AD4C-7AAF-4940-BED2-ABE95CF43E3E}"/>
            </a:ext>
          </a:extLst>
        </xdr:cNvPr>
        <xdr:cNvSpPr txBox="1"/>
      </xdr:nvSpPr>
      <xdr:spPr>
        <a:xfrm>
          <a:off x="92583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22DFDAB8-4B49-422B-97C2-95E953A893BE}"/>
            </a:ext>
          </a:extLst>
        </xdr:cNvPr>
        <xdr:cNvCxnSpPr/>
      </xdr:nvCxnSpPr>
      <xdr:spPr>
        <a:xfrm>
          <a:off x="915416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a:extLst>
            <a:ext uri="{FF2B5EF4-FFF2-40B4-BE49-F238E27FC236}">
              <a16:creationId xmlns:a16="http://schemas.microsoft.com/office/drawing/2014/main" id="{30705CCF-B049-480C-9E5D-8D93C623EB64}"/>
            </a:ext>
          </a:extLst>
        </xdr:cNvPr>
        <xdr:cNvSpPr txBox="1"/>
      </xdr:nvSpPr>
      <xdr:spPr>
        <a:xfrm>
          <a:off x="9258300" y="529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a:extLst>
            <a:ext uri="{FF2B5EF4-FFF2-40B4-BE49-F238E27FC236}">
              <a16:creationId xmlns:a16="http://schemas.microsoft.com/office/drawing/2014/main" id="{02EEA461-A038-4725-8C3A-3FB130E3367E}"/>
            </a:ext>
          </a:extLst>
        </xdr:cNvPr>
        <xdr:cNvCxnSpPr/>
      </xdr:nvCxnSpPr>
      <xdr:spPr>
        <a:xfrm>
          <a:off x="9154160" y="5516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20" name="【図書館】&#10;一人当たり面積平均値テキスト">
          <a:extLst>
            <a:ext uri="{FF2B5EF4-FFF2-40B4-BE49-F238E27FC236}">
              <a16:creationId xmlns:a16="http://schemas.microsoft.com/office/drawing/2014/main" id="{04ADFADE-FF0B-44A9-B4E9-AE075160C60D}"/>
            </a:ext>
          </a:extLst>
        </xdr:cNvPr>
        <xdr:cNvSpPr txBox="1"/>
      </xdr:nvSpPr>
      <xdr:spPr>
        <a:xfrm>
          <a:off x="9258300" y="6386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38100</xdr:rowOff>
    </xdr:from>
    <xdr:to>
      <xdr:col>55</xdr:col>
      <xdr:colOff>50800</xdr:colOff>
      <xdr:row>38</xdr:row>
      <xdr:rowOff>139700</xdr:rowOff>
    </xdr:to>
    <xdr:sp macro="" textlink="">
      <xdr:nvSpPr>
        <xdr:cNvPr id="121" name="フローチャート: 判断 120">
          <a:extLst>
            <a:ext uri="{FF2B5EF4-FFF2-40B4-BE49-F238E27FC236}">
              <a16:creationId xmlns:a16="http://schemas.microsoft.com/office/drawing/2014/main" id="{DB32AB3C-C361-44D4-B8BA-ACE0B3813309}"/>
            </a:ext>
          </a:extLst>
        </xdr:cNvPr>
        <xdr:cNvSpPr/>
      </xdr:nvSpPr>
      <xdr:spPr>
        <a:xfrm>
          <a:off x="9192260" y="6408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22" name="フローチャート: 判断 121">
          <a:extLst>
            <a:ext uri="{FF2B5EF4-FFF2-40B4-BE49-F238E27FC236}">
              <a16:creationId xmlns:a16="http://schemas.microsoft.com/office/drawing/2014/main" id="{E0BBE055-8948-4C3C-8157-3346F1467D3B}"/>
            </a:ext>
          </a:extLst>
        </xdr:cNvPr>
        <xdr:cNvSpPr/>
      </xdr:nvSpPr>
      <xdr:spPr>
        <a:xfrm>
          <a:off x="8445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23" name="フローチャート: 判断 122">
          <a:extLst>
            <a:ext uri="{FF2B5EF4-FFF2-40B4-BE49-F238E27FC236}">
              <a16:creationId xmlns:a16="http://schemas.microsoft.com/office/drawing/2014/main" id="{FD7D056C-4C92-4303-89E5-95D1627E2F6E}"/>
            </a:ext>
          </a:extLst>
        </xdr:cNvPr>
        <xdr:cNvSpPr/>
      </xdr:nvSpPr>
      <xdr:spPr>
        <a:xfrm>
          <a:off x="7670800" y="6459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88900</xdr:rowOff>
    </xdr:from>
    <xdr:to>
      <xdr:col>41</xdr:col>
      <xdr:colOff>101600</xdr:colOff>
      <xdr:row>39</xdr:row>
      <xdr:rowOff>19050</xdr:rowOff>
    </xdr:to>
    <xdr:sp macro="" textlink="">
      <xdr:nvSpPr>
        <xdr:cNvPr id="124" name="フローチャート: 判断 123">
          <a:extLst>
            <a:ext uri="{FF2B5EF4-FFF2-40B4-BE49-F238E27FC236}">
              <a16:creationId xmlns:a16="http://schemas.microsoft.com/office/drawing/2014/main" id="{D0B24B08-5CB3-427A-BCC6-380AEEFCD91D}"/>
            </a:ext>
          </a:extLst>
        </xdr:cNvPr>
        <xdr:cNvSpPr/>
      </xdr:nvSpPr>
      <xdr:spPr>
        <a:xfrm>
          <a:off x="6873240" y="6459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25" name="フローチャート: 判断 124">
          <a:extLst>
            <a:ext uri="{FF2B5EF4-FFF2-40B4-BE49-F238E27FC236}">
              <a16:creationId xmlns:a16="http://schemas.microsoft.com/office/drawing/2014/main" id="{97CE8BE7-AC7D-483A-81B4-FD0092B5E1FE}"/>
            </a:ext>
          </a:extLst>
        </xdr:cNvPr>
        <xdr:cNvSpPr/>
      </xdr:nvSpPr>
      <xdr:spPr>
        <a:xfrm>
          <a:off x="609854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86F4E40-5BFB-4325-999F-5A9548C7269B}"/>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115CB36-AC87-454A-9A1B-AB7E762278E2}"/>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1A1CB94-B942-4B18-A849-9CC2C2C3A6C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9D7C031-14F0-4ABE-9205-6AD578FE84F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E57BBD7-DDB5-4386-9C55-3B86C4C77DF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50800</xdr:rowOff>
    </xdr:from>
    <xdr:to>
      <xdr:col>55</xdr:col>
      <xdr:colOff>50800</xdr:colOff>
      <xdr:row>36</xdr:row>
      <xdr:rowOff>152400</xdr:rowOff>
    </xdr:to>
    <xdr:sp macro="" textlink="">
      <xdr:nvSpPr>
        <xdr:cNvPr id="131" name="楕円 130">
          <a:extLst>
            <a:ext uri="{FF2B5EF4-FFF2-40B4-BE49-F238E27FC236}">
              <a16:creationId xmlns:a16="http://schemas.microsoft.com/office/drawing/2014/main" id="{E50A515E-284D-4943-B57D-A8DC875FEDD5}"/>
            </a:ext>
          </a:extLst>
        </xdr:cNvPr>
        <xdr:cNvSpPr/>
      </xdr:nvSpPr>
      <xdr:spPr>
        <a:xfrm>
          <a:off x="9192260" y="60858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73677</xdr:rowOff>
    </xdr:from>
    <xdr:ext cx="469744" cy="259045"/>
    <xdr:sp macro="" textlink="">
      <xdr:nvSpPr>
        <xdr:cNvPr id="132" name="【図書館】&#10;一人当たり面積該当値テキスト">
          <a:extLst>
            <a:ext uri="{FF2B5EF4-FFF2-40B4-BE49-F238E27FC236}">
              <a16:creationId xmlns:a16="http://schemas.microsoft.com/office/drawing/2014/main" id="{6E2E48C8-9479-445E-BECC-1B1E4A6E8DE4}"/>
            </a:ext>
          </a:extLst>
        </xdr:cNvPr>
        <xdr:cNvSpPr txBox="1"/>
      </xdr:nvSpPr>
      <xdr:spPr>
        <a:xfrm>
          <a:off x="9258300"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0</xdr:rowOff>
    </xdr:from>
    <xdr:to>
      <xdr:col>50</xdr:col>
      <xdr:colOff>165100</xdr:colOff>
      <xdr:row>40</xdr:row>
      <xdr:rowOff>101600</xdr:rowOff>
    </xdr:to>
    <xdr:sp macro="" textlink="">
      <xdr:nvSpPr>
        <xdr:cNvPr id="133" name="楕円 132">
          <a:extLst>
            <a:ext uri="{FF2B5EF4-FFF2-40B4-BE49-F238E27FC236}">
              <a16:creationId xmlns:a16="http://schemas.microsoft.com/office/drawing/2014/main" id="{A5B6AB79-662B-44D4-8600-A834D5A3E072}"/>
            </a:ext>
          </a:extLst>
        </xdr:cNvPr>
        <xdr:cNvSpPr/>
      </xdr:nvSpPr>
      <xdr:spPr>
        <a:xfrm>
          <a:off x="8445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101600</xdr:rowOff>
    </xdr:from>
    <xdr:to>
      <xdr:col>55</xdr:col>
      <xdr:colOff>0</xdr:colOff>
      <xdr:row>40</xdr:row>
      <xdr:rowOff>50800</xdr:rowOff>
    </xdr:to>
    <xdr:cxnSp macro="">
      <xdr:nvCxnSpPr>
        <xdr:cNvPr id="134" name="直線コネクタ 133">
          <a:extLst>
            <a:ext uri="{FF2B5EF4-FFF2-40B4-BE49-F238E27FC236}">
              <a16:creationId xmlns:a16="http://schemas.microsoft.com/office/drawing/2014/main" id="{AAB0C7C2-700A-4AAE-84F6-DAED95B07A2E}"/>
            </a:ext>
          </a:extLst>
        </xdr:cNvPr>
        <xdr:cNvCxnSpPr/>
      </xdr:nvCxnSpPr>
      <xdr:spPr>
        <a:xfrm flipV="1">
          <a:off x="8496300" y="6136640"/>
          <a:ext cx="723900" cy="61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12700</xdr:rowOff>
    </xdr:from>
    <xdr:to>
      <xdr:col>46</xdr:col>
      <xdr:colOff>38100</xdr:colOff>
      <xdr:row>40</xdr:row>
      <xdr:rowOff>114300</xdr:rowOff>
    </xdr:to>
    <xdr:sp macro="" textlink="">
      <xdr:nvSpPr>
        <xdr:cNvPr id="135" name="楕円 134">
          <a:extLst>
            <a:ext uri="{FF2B5EF4-FFF2-40B4-BE49-F238E27FC236}">
              <a16:creationId xmlns:a16="http://schemas.microsoft.com/office/drawing/2014/main" id="{F6802BED-5442-42C4-A1BE-E315AB0F2970}"/>
            </a:ext>
          </a:extLst>
        </xdr:cNvPr>
        <xdr:cNvSpPr/>
      </xdr:nvSpPr>
      <xdr:spPr>
        <a:xfrm>
          <a:off x="7670800" y="6718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50800</xdr:rowOff>
    </xdr:from>
    <xdr:to>
      <xdr:col>50</xdr:col>
      <xdr:colOff>114300</xdr:colOff>
      <xdr:row>40</xdr:row>
      <xdr:rowOff>63500</xdr:rowOff>
    </xdr:to>
    <xdr:cxnSp macro="">
      <xdr:nvCxnSpPr>
        <xdr:cNvPr id="136" name="直線コネクタ 135">
          <a:extLst>
            <a:ext uri="{FF2B5EF4-FFF2-40B4-BE49-F238E27FC236}">
              <a16:creationId xmlns:a16="http://schemas.microsoft.com/office/drawing/2014/main" id="{27EAD3E4-2627-49C4-A9C8-A2242FF45E93}"/>
            </a:ext>
          </a:extLst>
        </xdr:cNvPr>
        <xdr:cNvCxnSpPr/>
      </xdr:nvCxnSpPr>
      <xdr:spPr>
        <a:xfrm flipV="1">
          <a:off x="7713980" y="6756400"/>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12700</xdr:rowOff>
    </xdr:from>
    <xdr:to>
      <xdr:col>41</xdr:col>
      <xdr:colOff>101600</xdr:colOff>
      <xdr:row>40</xdr:row>
      <xdr:rowOff>114300</xdr:rowOff>
    </xdr:to>
    <xdr:sp macro="" textlink="">
      <xdr:nvSpPr>
        <xdr:cNvPr id="137" name="楕円 136">
          <a:extLst>
            <a:ext uri="{FF2B5EF4-FFF2-40B4-BE49-F238E27FC236}">
              <a16:creationId xmlns:a16="http://schemas.microsoft.com/office/drawing/2014/main" id="{A75DF3E2-871C-462F-A34C-30FEA0C7EC32}"/>
            </a:ext>
          </a:extLst>
        </xdr:cNvPr>
        <xdr:cNvSpPr/>
      </xdr:nvSpPr>
      <xdr:spPr>
        <a:xfrm>
          <a:off x="687324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63500</xdr:rowOff>
    </xdr:from>
    <xdr:to>
      <xdr:col>45</xdr:col>
      <xdr:colOff>177800</xdr:colOff>
      <xdr:row>40</xdr:row>
      <xdr:rowOff>63500</xdr:rowOff>
    </xdr:to>
    <xdr:cxnSp macro="">
      <xdr:nvCxnSpPr>
        <xdr:cNvPr id="138" name="直線コネクタ 137">
          <a:extLst>
            <a:ext uri="{FF2B5EF4-FFF2-40B4-BE49-F238E27FC236}">
              <a16:creationId xmlns:a16="http://schemas.microsoft.com/office/drawing/2014/main" id="{F3E3387E-E166-4BFC-9841-FC6E2CE5C87D}"/>
            </a:ext>
          </a:extLst>
        </xdr:cNvPr>
        <xdr:cNvCxnSpPr/>
      </xdr:nvCxnSpPr>
      <xdr:spPr>
        <a:xfrm>
          <a:off x="6924040" y="67691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12700</xdr:rowOff>
    </xdr:from>
    <xdr:to>
      <xdr:col>36</xdr:col>
      <xdr:colOff>165100</xdr:colOff>
      <xdr:row>40</xdr:row>
      <xdr:rowOff>114300</xdr:rowOff>
    </xdr:to>
    <xdr:sp macro="" textlink="">
      <xdr:nvSpPr>
        <xdr:cNvPr id="139" name="楕円 138">
          <a:extLst>
            <a:ext uri="{FF2B5EF4-FFF2-40B4-BE49-F238E27FC236}">
              <a16:creationId xmlns:a16="http://schemas.microsoft.com/office/drawing/2014/main" id="{B4A48553-EB5D-4970-AEF6-A4E075ABBF51}"/>
            </a:ext>
          </a:extLst>
        </xdr:cNvPr>
        <xdr:cNvSpPr/>
      </xdr:nvSpPr>
      <xdr:spPr>
        <a:xfrm>
          <a:off x="609854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63500</xdr:rowOff>
    </xdr:from>
    <xdr:to>
      <xdr:col>41</xdr:col>
      <xdr:colOff>50800</xdr:colOff>
      <xdr:row>40</xdr:row>
      <xdr:rowOff>63500</xdr:rowOff>
    </xdr:to>
    <xdr:cxnSp macro="">
      <xdr:nvCxnSpPr>
        <xdr:cNvPr id="140" name="直線コネクタ 139">
          <a:extLst>
            <a:ext uri="{FF2B5EF4-FFF2-40B4-BE49-F238E27FC236}">
              <a16:creationId xmlns:a16="http://schemas.microsoft.com/office/drawing/2014/main" id="{FA05172C-22E3-4A42-8C71-E05CC4E6FF1C}"/>
            </a:ext>
          </a:extLst>
        </xdr:cNvPr>
        <xdr:cNvCxnSpPr/>
      </xdr:nvCxnSpPr>
      <xdr:spPr>
        <a:xfrm>
          <a:off x="6149340" y="67691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41" name="n_1aveValue【図書館】&#10;一人当たり面積">
          <a:extLst>
            <a:ext uri="{FF2B5EF4-FFF2-40B4-BE49-F238E27FC236}">
              <a16:creationId xmlns:a16="http://schemas.microsoft.com/office/drawing/2014/main" id="{CA443CCC-D05C-4609-A826-64B0A8B439E8}"/>
            </a:ext>
          </a:extLst>
        </xdr:cNvPr>
        <xdr:cNvSpPr txBox="1"/>
      </xdr:nvSpPr>
      <xdr:spPr>
        <a:xfrm>
          <a:off x="8271587" y="620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35577</xdr:rowOff>
    </xdr:from>
    <xdr:ext cx="469744" cy="259045"/>
    <xdr:sp macro="" textlink="">
      <xdr:nvSpPr>
        <xdr:cNvPr id="142" name="n_2aveValue【図書館】&#10;一人当たり面積">
          <a:extLst>
            <a:ext uri="{FF2B5EF4-FFF2-40B4-BE49-F238E27FC236}">
              <a16:creationId xmlns:a16="http://schemas.microsoft.com/office/drawing/2014/main" id="{CF876D26-1F0F-449A-AACD-AF007D38EAF2}"/>
            </a:ext>
          </a:extLst>
        </xdr:cNvPr>
        <xdr:cNvSpPr txBox="1"/>
      </xdr:nvSpPr>
      <xdr:spPr>
        <a:xfrm>
          <a:off x="7509587"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35577</xdr:rowOff>
    </xdr:from>
    <xdr:ext cx="469744" cy="259045"/>
    <xdr:sp macro="" textlink="">
      <xdr:nvSpPr>
        <xdr:cNvPr id="143" name="n_3aveValue【図書館】&#10;一人当たり面積">
          <a:extLst>
            <a:ext uri="{FF2B5EF4-FFF2-40B4-BE49-F238E27FC236}">
              <a16:creationId xmlns:a16="http://schemas.microsoft.com/office/drawing/2014/main" id="{A08952FF-6D2D-4DD3-8AAF-6D9E3EF091CE}"/>
            </a:ext>
          </a:extLst>
        </xdr:cNvPr>
        <xdr:cNvSpPr txBox="1"/>
      </xdr:nvSpPr>
      <xdr:spPr>
        <a:xfrm>
          <a:off x="6712027"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168927</xdr:rowOff>
    </xdr:from>
    <xdr:ext cx="469744" cy="259045"/>
    <xdr:sp macro="" textlink="">
      <xdr:nvSpPr>
        <xdr:cNvPr id="144" name="n_4aveValue【図書館】&#10;一人当たり面積">
          <a:extLst>
            <a:ext uri="{FF2B5EF4-FFF2-40B4-BE49-F238E27FC236}">
              <a16:creationId xmlns:a16="http://schemas.microsoft.com/office/drawing/2014/main" id="{A0BC28B9-FE9F-444B-8868-8713F66D0444}"/>
            </a:ext>
          </a:extLst>
        </xdr:cNvPr>
        <xdr:cNvSpPr txBox="1"/>
      </xdr:nvSpPr>
      <xdr:spPr>
        <a:xfrm>
          <a:off x="5937327" y="620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92727</xdr:rowOff>
    </xdr:from>
    <xdr:ext cx="469744" cy="259045"/>
    <xdr:sp macro="" textlink="">
      <xdr:nvSpPr>
        <xdr:cNvPr id="145" name="n_1mainValue【図書館】&#10;一人当たり面積">
          <a:extLst>
            <a:ext uri="{FF2B5EF4-FFF2-40B4-BE49-F238E27FC236}">
              <a16:creationId xmlns:a16="http://schemas.microsoft.com/office/drawing/2014/main" id="{A9380904-EA30-4A8B-A56A-630858A9EA2A}"/>
            </a:ext>
          </a:extLst>
        </xdr:cNvPr>
        <xdr:cNvSpPr txBox="1"/>
      </xdr:nvSpPr>
      <xdr:spPr>
        <a:xfrm>
          <a:off x="827158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105427</xdr:rowOff>
    </xdr:from>
    <xdr:ext cx="469744" cy="259045"/>
    <xdr:sp macro="" textlink="">
      <xdr:nvSpPr>
        <xdr:cNvPr id="146" name="n_2mainValue【図書館】&#10;一人当たり面積">
          <a:extLst>
            <a:ext uri="{FF2B5EF4-FFF2-40B4-BE49-F238E27FC236}">
              <a16:creationId xmlns:a16="http://schemas.microsoft.com/office/drawing/2014/main" id="{70AA441E-DD95-4BED-BD3C-4956F22BE243}"/>
            </a:ext>
          </a:extLst>
        </xdr:cNvPr>
        <xdr:cNvSpPr txBox="1"/>
      </xdr:nvSpPr>
      <xdr:spPr>
        <a:xfrm>
          <a:off x="750958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105427</xdr:rowOff>
    </xdr:from>
    <xdr:ext cx="469744" cy="259045"/>
    <xdr:sp macro="" textlink="">
      <xdr:nvSpPr>
        <xdr:cNvPr id="147" name="n_3mainValue【図書館】&#10;一人当たり面積">
          <a:extLst>
            <a:ext uri="{FF2B5EF4-FFF2-40B4-BE49-F238E27FC236}">
              <a16:creationId xmlns:a16="http://schemas.microsoft.com/office/drawing/2014/main" id="{3E8E7FA7-62E1-404B-AFD7-31D17604C3AB}"/>
            </a:ext>
          </a:extLst>
        </xdr:cNvPr>
        <xdr:cNvSpPr txBox="1"/>
      </xdr:nvSpPr>
      <xdr:spPr>
        <a:xfrm>
          <a:off x="67120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105427</xdr:rowOff>
    </xdr:from>
    <xdr:ext cx="469744" cy="259045"/>
    <xdr:sp macro="" textlink="">
      <xdr:nvSpPr>
        <xdr:cNvPr id="148" name="n_4mainValue【図書館】&#10;一人当たり面積">
          <a:extLst>
            <a:ext uri="{FF2B5EF4-FFF2-40B4-BE49-F238E27FC236}">
              <a16:creationId xmlns:a16="http://schemas.microsoft.com/office/drawing/2014/main" id="{A7688F21-EB13-4B55-AF95-5C73A5FE1EB4}"/>
            </a:ext>
          </a:extLst>
        </xdr:cNvPr>
        <xdr:cNvSpPr txBox="1"/>
      </xdr:nvSpPr>
      <xdr:spPr>
        <a:xfrm>
          <a:off x="59373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73680B1-CAB0-4655-954C-F7A94CC6EE8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CCF01A4D-70AE-41AD-A265-77F394A31E1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0B1A02C-D0B8-4288-A751-B88B0039CA4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FC960E6-E5C1-4FAB-9680-8D6723B14DE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508B9CBC-21CD-405D-B9DA-67F11FFBA28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A062D64B-59CA-4D2E-A5CD-6B42AFA416B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F9A3A57E-3E65-4176-B0F2-520C6ADC188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355DCAB-356C-406E-9BA8-7B4B74212E6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43051D9-935B-47C2-BCA7-0ADB8AE1E8E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92AB45F4-6DAB-4CFF-A2C0-20B40A35005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95489FB4-8F85-4047-86D2-D48FAD94C63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5C3604E7-6AF9-446C-BA5E-A2C933C9DAC5}"/>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8ECBB8B1-874A-4FA4-B3FD-CDA5EE70D1F3}"/>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2FC5CB92-73C8-4CF6-BF6B-E52BDD7CDDC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37BC4383-0051-43A8-9A63-DBDBA889E0EC}"/>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2879C21-4583-4890-BEB8-87BB7096A96E}"/>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67D9BBC1-68EF-42A2-A31A-09BC63B9F474}"/>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2F86FD7A-5312-4C05-BB9A-7EA0BF118374}"/>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A2CA0FAD-1F08-4576-9B83-7555CD70C584}"/>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3791BAD-0885-4076-80E2-7087F8870743}"/>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A0EB0CF8-5B16-4058-99C7-F9F614AE485E}"/>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244A11DD-97E3-4B5D-81AB-368521E65F7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D1FD6273-875D-4CD6-89BD-4DE3E205FF2E}"/>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49581FBC-5900-45D3-8D2F-26BFDD32D54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4BCE06F2-9E19-44B3-913A-D0A80FD5DF62}"/>
            </a:ext>
          </a:extLst>
        </xdr:cNvPr>
        <xdr:cNvCxnSpPr/>
      </xdr:nvCxnSpPr>
      <xdr:spPr>
        <a:xfrm flipV="1">
          <a:off x="4086225" y="938212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4C05C68B-C305-4581-AC24-D474087E2B62}"/>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B88572AD-B401-4E09-8192-D8BBF3F855BF}"/>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2C5F8996-814C-47BE-9D81-354F5D95DA83}"/>
            </a:ext>
          </a:extLst>
        </xdr:cNvPr>
        <xdr:cNvSpPr txBox="1"/>
      </xdr:nvSpPr>
      <xdr:spPr>
        <a:xfrm>
          <a:off x="4124960" y="9161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77" name="直線コネクタ 176">
          <a:extLst>
            <a:ext uri="{FF2B5EF4-FFF2-40B4-BE49-F238E27FC236}">
              <a16:creationId xmlns:a16="http://schemas.microsoft.com/office/drawing/2014/main" id="{A8D08A17-C87B-4025-8ECB-1AC6AA405B54}"/>
            </a:ext>
          </a:extLst>
        </xdr:cNvPr>
        <xdr:cNvCxnSpPr/>
      </xdr:nvCxnSpPr>
      <xdr:spPr>
        <a:xfrm>
          <a:off x="4020820" y="93821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E7A975B6-E995-4FF5-B5D0-9F9998133C13}"/>
            </a:ext>
          </a:extLst>
        </xdr:cNvPr>
        <xdr:cNvSpPr txBox="1"/>
      </xdr:nvSpPr>
      <xdr:spPr>
        <a:xfrm>
          <a:off x="4124960" y="997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9" name="フローチャート: 判断 178">
          <a:extLst>
            <a:ext uri="{FF2B5EF4-FFF2-40B4-BE49-F238E27FC236}">
              <a16:creationId xmlns:a16="http://schemas.microsoft.com/office/drawing/2014/main" id="{5AD63478-8008-4A89-A909-17571A9EE94D}"/>
            </a:ext>
          </a:extLst>
        </xdr:cNvPr>
        <xdr:cNvSpPr/>
      </xdr:nvSpPr>
      <xdr:spPr>
        <a:xfrm>
          <a:off x="4036060" y="1011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180" name="フローチャート: 判断 179">
          <a:extLst>
            <a:ext uri="{FF2B5EF4-FFF2-40B4-BE49-F238E27FC236}">
              <a16:creationId xmlns:a16="http://schemas.microsoft.com/office/drawing/2014/main" id="{D482C9FD-54D2-4899-92E1-04AF702F8DE4}"/>
            </a:ext>
          </a:extLst>
        </xdr:cNvPr>
        <xdr:cNvSpPr/>
      </xdr:nvSpPr>
      <xdr:spPr>
        <a:xfrm>
          <a:off x="3312160" y="10106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71120</xdr:rowOff>
    </xdr:from>
    <xdr:to>
      <xdr:col>15</xdr:col>
      <xdr:colOff>101600</xdr:colOff>
      <xdr:row>61</xdr:row>
      <xdr:rowOff>1270</xdr:rowOff>
    </xdr:to>
    <xdr:sp macro="" textlink="">
      <xdr:nvSpPr>
        <xdr:cNvPr id="181" name="フローチャート: 判断 180">
          <a:extLst>
            <a:ext uri="{FF2B5EF4-FFF2-40B4-BE49-F238E27FC236}">
              <a16:creationId xmlns:a16="http://schemas.microsoft.com/office/drawing/2014/main" id="{FC38A77D-0519-4438-9813-B5B3F35B1E74}"/>
            </a:ext>
          </a:extLst>
        </xdr:cNvPr>
        <xdr:cNvSpPr/>
      </xdr:nvSpPr>
      <xdr:spPr>
        <a:xfrm>
          <a:off x="251460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a:extLst>
            <a:ext uri="{FF2B5EF4-FFF2-40B4-BE49-F238E27FC236}">
              <a16:creationId xmlns:a16="http://schemas.microsoft.com/office/drawing/2014/main" id="{0501E793-7EE6-4CB2-811A-F1FBCD2A0810}"/>
            </a:ext>
          </a:extLst>
        </xdr:cNvPr>
        <xdr:cNvSpPr/>
      </xdr:nvSpPr>
      <xdr:spPr>
        <a:xfrm>
          <a:off x="17399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9A98B353-92C5-47D4-AF16-41E7B5B297C5}"/>
            </a:ext>
          </a:extLst>
        </xdr:cNvPr>
        <xdr:cNvSpPr/>
      </xdr:nvSpPr>
      <xdr:spPr>
        <a:xfrm>
          <a:off x="965200" y="1005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8783BDE-1C2F-46DE-996C-87A49903EA9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69FA92C-8901-4B29-829D-7B6C8341D239}"/>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BE5685D-A36C-4FC3-B797-F1ABE01C6EB7}"/>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E80AC4D-5453-4AB9-89C4-C7B018F1748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AFA1967-D6C8-417D-844E-618D622B6DA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89" name="楕円 188">
          <a:extLst>
            <a:ext uri="{FF2B5EF4-FFF2-40B4-BE49-F238E27FC236}">
              <a16:creationId xmlns:a16="http://schemas.microsoft.com/office/drawing/2014/main" id="{02053084-EB2B-4E66-B187-BC6459BAB1F9}"/>
            </a:ext>
          </a:extLst>
        </xdr:cNvPr>
        <xdr:cNvSpPr/>
      </xdr:nvSpPr>
      <xdr:spPr>
        <a:xfrm>
          <a:off x="4036060" y="10213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133367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A384EE74-FB5A-4A72-AB2B-C63D25A5B8BD}"/>
            </a:ext>
          </a:extLst>
        </xdr:cNvPr>
        <xdr:cNvSpPr txBox="1"/>
      </xdr:nvSpPr>
      <xdr:spPr>
        <a:xfrm>
          <a:off x="4124960"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107315</xdr:rowOff>
    </xdr:from>
    <xdr:to>
      <xdr:col>20</xdr:col>
      <xdr:colOff>38100</xdr:colOff>
      <xdr:row>61</xdr:row>
      <xdr:rowOff>37465</xdr:rowOff>
    </xdr:to>
    <xdr:sp macro="" textlink="">
      <xdr:nvSpPr>
        <xdr:cNvPr id="191" name="楕円 190">
          <a:extLst>
            <a:ext uri="{FF2B5EF4-FFF2-40B4-BE49-F238E27FC236}">
              <a16:creationId xmlns:a16="http://schemas.microsoft.com/office/drawing/2014/main" id="{51A5F05A-26DB-4CAA-8342-B030A7FBF0AE}"/>
            </a:ext>
          </a:extLst>
        </xdr:cNvPr>
        <xdr:cNvSpPr/>
      </xdr:nvSpPr>
      <xdr:spPr>
        <a:xfrm>
          <a:off x="3312160" y="101657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158115</xdr:rowOff>
    </xdr:from>
    <xdr:to>
      <xdr:col>24</xdr:col>
      <xdr:colOff>63500</xdr:colOff>
      <xdr:row>61</xdr:row>
      <xdr:rowOff>34290</xdr:rowOff>
    </xdr:to>
    <xdr:cxnSp macro="">
      <xdr:nvCxnSpPr>
        <xdr:cNvPr id="192" name="直線コネクタ 191">
          <a:extLst>
            <a:ext uri="{FF2B5EF4-FFF2-40B4-BE49-F238E27FC236}">
              <a16:creationId xmlns:a16="http://schemas.microsoft.com/office/drawing/2014/main" id="{E2B61A28-0867-4C4D-86C8-104CFF16E478}"/>
            </a:ext>
          </a:extLst>
        </xdr:cNvPr>
        <xdr:cNvCxnSpPr/>
      </xdr:nvCxnSpPr>
      <xdr:spPr>
        <a:xfrm>
          <a:off x="3355340" y="10216515"/>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65405</xdr:rowOff>
    </xdr:from>
    <xdr:to>
      <xdr:col>15</xdr:col>
      <xdr:colOff>101600</xdr:colOff>
      <xdr:row>60</xdr:row>
      <xdr:rowOff>167005</xdr:rowOff>
    </xdr:to>
    <xdr:sp macro="" textlink="">
      <xdr:nvSpPr>
        <xdr:cNvPr id="193" name="楕円 192">
          <a:extLst>
            <a:ext uri="{FF2B5EF4-FFF2-40B4-BE49-F238E27FC236}">
              <a16:creationId xmlns:a16="http://schemas.microsoft.com/office/drawing/2014/main" id="{AF1EE3D2-1A84-4893-98DA-CD6169182DD2}"/>
            </a:ext>
          </a:extLst>
        </xdr:cNvPr>
        <xdr:cNvSpPr/>
      </xdr:nvSpPr>
      <xdr:spPr>
        <a:xfrm>
          <a:off x="25146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116205</xdr:rowOff>
    </xdr:from>
    <xdr:to>
      <xdr:col>19</xdr:col>
      <xdr:colOff>177800</xdr:colOff>
      <xdr:row>60</xdr:row>
      <xdr:rowOff>158115</xdr:rowOff>
    </xdr:to>
    <xdr:cxnSp macro="">
      <xdr:nvCxnSpPr>
        <xdr:cNvPr id="194" name="直線コネクタ 193">
          <a:extLst>
            <a:ext uri="{FF2B5EF4-FFF2-40B4-BE49-F238E27FC236}">
              <a16:creationId xmlns:a16="http://schemas.microsoft.com/office/drawing/2014/main" id="{640D5223-7C23-4361-BC5A-0C669C7D44AD}"/>
            </a:ext>
          </a:extLst>
        </xdr:cNvPr>
        <xdr:cNvCxnSpPr/>
      </xdr:nvCxnSpPr>
      <xdr:spPr>
        <a:xfrm>
          <a:off x="2565400" y="1017460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23495</xdr:rowOff>
    </xdr:from>
    <xdr:to>
      <xdr:col>10</xdr:col>
      <xdr:colOff>165100</xdr:colOff>
      <xdr:row>60</xdr:row>
      <xdr:rowOff>125095</xdr:rowOff>
    </xdr:to>
    <xdr:sp macro="" textlink="">
      <xdr:nvSpPr>
        <xdr:cNvPr id="195" name="楕円 194">
          <a:extLst>
            <a:ext uri="{FF2B5EF4-FFF2-40B4-BE49-F238E27FC236}">
              <a16:creationId xmlns:a16="http://schemas.microsoft.com/office/drawing/2014/main" id="{E3A3FF50-4553-4D79-9C39-6CF8FF1FAE49}"/>
            </a:ext>
          </a:extLst>
        </xdr:cNvPr>
        <xdr:cNvSpPr/>
      </xdr:nvSpPr>
      <xdr:spPr>
        <a:xfrm>
          <a:off x="17399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74295</xdr:rowOff>
    </xdr:from>
    <xdr:to>
      <xdr:col>15</xdr:col>
      <xdr:colOff>50800</xdr:colOff>
      <xdr:row>60</xdr:row>
      <xdr:rowOff>116205</xdr:rowOff>
    </xdr:to>
    <xdr:cxnSp macro="">
      <xdr:nvCxnSpPr>
        <xdr:cNvPr id="196" name="直線コネクタ 195">
          <a:extLst>
            <a:ext uri="{FF2B5EF4-FFF2-40B4-BE49-F238E27FC236}">
              <a16:creationId xmlns:a16="http://schemas.microsoft.com/office/drawing/2014/main" id="{25C5D077-4FBB-45FB-AB77-9FA8568964BE}"/>
            </a:ext>
          </a:extLst>
        </xdr:cNvPr>
        <xdr:cNvCxnSpPr/>
      </xdr:nvCxnSpPr>
      <xdr:spPr>
        <a:xfrm>
          <a:off x="1790700" y="1013269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145415</xdr:rowOff>
    </xdr:from>
    <xdr:to>
      <xdr:col>6</xdr:col>
      <xdr:colOff>38100</xdr:colOff>
      <xdr:row>60</xdr:row>
      <xdr:rowOff>75565</xdr:rowOff>
    </xdr:to>
    <xdr:sp macro="" textlink="">
      <xdr:nvSpPr>
        <xdr:cNvPr id="197" name="楕円 196">
          <a:extLst>
            <a:ext uri="{FF2B5EF4-FFF2-40B4-BE49-F238E27FC236}">
              <a16:creationId xmlns:a16="http://schemas.microsoft.com/office/drawing/2014/main" id="{4ED4D518-C911-445C-B107-0EFA016720E8}"/>
            </a:ext>
          </a:extLst>
        </xdr:cNvPr>
        <xdr:cNvSpPr/>
      </xdr:nvSpPr>
      <xdr:spPr>
        <a:xfrm>
          <a:off x="965200" y="100361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24765</xdr:rowOff>
    </xdr:from>
    <xdr:to>
      <xdr:col>10</xdr:col>
      <xdr:colOff>114300</xdr:colOff>
      <xdr:row>60</xdr:row>
      <xdr:rowOff>74295</xdr:rowOff>
    </xdr:to>
    <xdr:cxnSp macro="">
      <xdr:nvCxnSpPr>
        <xdr:cNvPr id="198" name="直線コネクタ 197">
          <a:extLst>
            <a:ext uri="{FF2B5EF4-FFF2-40B4-BE49-F238E27FC236}">
              <a16:creationId xmlns:a16="http://schemas.microsoft.com/office/drawing/2014/main" id="{531584E8-EEF5-4E25-88B3-62D237947B96}"/>
            </a:ext>
          </a:extLst>
        </xdr:cNvPr>
        <xdr:cNvCxnSpPr/>
      </xdr:nvCxnSpPr>
      <xdr:spPr>
        <a:xfrm>
          <a:off x="1008380" y="10083165"/>
          <a:ext cx="7823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166387</xdr:rowOff>
    </xdr:from>
    <xdr:ext cx="405111" cy="259045"/>
    <xdr:sp macro="" textlink="">
      <xdr:nvSpPr>
        <xdr:cNvPr id="199" name="n_1aveValue【体育館・プール】&#10;有形固定資産減価償却率">
          <a:extLst>
            <a:ext uri="{FF2B5EF4-FFF2-40B4-BE49-F238E27FC236}">
              <a16:creationId xmlns:a16="http://schemas.microsoft.com/office/drawing/2014/main" id="{C7CFA5CA-FBA9-4199-A773-0A5AF22C122E}"/>
            </a:ext>
          </a:extLst>
        </xdr:cNvPr>
        <xdr:cNvSpPr txBox="1"/>
      </xdr:nvSpPr>
      <xdr:spPr>
        <a:xfrm>
          <a:off x="317056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163847</xdr:rowOff>
    </xdr:from>
    <xdr:ext cx="405111" cy="259045"/>
    <xdr:sp macro="" textlink="">
      <xdr:nvSpPr>
        <xdr:cNvPr id="200" name="n_2aveValue【体育館・プール】&#10;有形固定資産減価償却率">
          <a:extLst>
            <a:ext uri="{FF2B5EF4-FFF2-40B4-BE49-F238E27FC236}">
              <a16:creationId xmlns:a16="http://schemas.microsoft.com/office/drawing/2014/main" id="{CCFC460B-AB09-40D0-8F4E-CC5BD01EC12C}"/>
            </a:ext>
          </a:extLst>
        </xdr:cNvPr>
        <xdr:cNvSpPr txBox="1"/>
      </xdr:nvSpPr>
      <xdr:spPr>
        <a:xfrm>
          <a:off x="238570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201" name="n_3aveValue【体育館・プール】&#10;有形固定資産減価償却率">
          <a:extLst>
            <a:ext uri="{FF2B5EF4-FFF2-40B4-BE49-F238E27FC236}">
              <a16:creationId xmlns:a16="http://schemas.microsoft.com/office/drawing/2014/main" id="{7F0AD8EA-A7F2-4B46-BCC6-AD7B25302F7B}"/>
            </a:ext>
          </a:extLst>
        </xdr:cNvPr>
        <xdr:cNvSpPr txBox="1"/>
      </xdr:nvSpPr>
      <xdr:spPr>
        <a:xfrm>
          <a:off x="16110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2" name="n_4aveValue【体育館・プール】&#10;有形固定資産減価償却率">
          <a:extLst>
            <a:ext uri="{FF2B5EF4-FFF2-40B4-BE49-F238E27FC236}">
              <a16:creationId xmlns:a16="http://schemas.microsoft.com/office/drawing/2014/main" id="{6B62F78A-C1A5-4423-94C8-545B29E7AC2F}"/>
            </a:ext>
          </a:extLst>
        </xdr:cNvPr>
        <xdr:cNvSpPr txBox="1"/>
      </xdr:nvSpPr>
      <xdr:spPr>
        <a:xfrm>
          <a:off x="83630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28592</xdr:rowOff>
    </xdr:from>
    <xdr:ext cx="405111" cy="259045"/>
    <xdr:sp macro="" textlink="">
      <xdr:nvSpPr>
        <xdr:cNvPr id="203" name="n_1mainValue【体育館・プール】&#10;有形固定資産減価償却率">
          <a:extLst>
            <a:ext uri="{FF2B5EF4-FFF2-40B4-BE49-F238E27FC236}">
              <a16:creationId xmlns:a16="http://schemas.microsoft.com/office/drawing/2014/main" id="{9D150794-2251-440D-8120-48BAD594F861}"/>
            </a:ext>
          </a:extLst>
        </xdr:cNvPr>
        <xdr:cNvSpPr txBox="1"/>
      </xdr:nvSpPr>
      <xdr:spPr>
        <a:xfrm>
          <a:off x="317056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12082</xdr:rowOff>
    </xdr:from>
    <xdr:ext cx="405111" cy="259045"/>
    <xdr:sp macro="" textlink="">
      <xdr:nvSpPr>
        <xdr:cNvPr id="204" name="n_2mainValue【体育館・プール】&#10;有形固定資産減価償却率">
          <a:extLst>
            <a:ext uri="{FF2B5EF4-FFF2-40B4-BE49-F238E27FC236}">
              <a16:creationId xmlns:a16="http://schemas.microsoft.com/office/drawing/2014/main" id="{D8527259-13EC-4841-B9A5-9FE71639A213}"/>
            </a:ext>
          </a:extLst>
        </xdr:cNvPr>
        <xdr:cNvSpPr txBox="1"/>
      </xdr:nvSpPr>
      <xdr:spPr>
        <a:xfrm>
          <a:off x="238570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141622</xdr:rowOff>
    </xdr:from>
    <xdr:ext cx="405111" cy="259045"/>
    <xdr:sp macro="" textlink="">
      <xdr:nvSpPr>
        <xdr:cNvPr id="205" name="n_3mainValue【体育館・プール】&#10;有形固定資産減価償却率">
          <a:extLst>
            <a:ext uri="{FF2B5EF4-FFF2-40B4-BE49-F238E27FC236}">
              <a16:creationId xmlns:a16="http://schemas.microsoft.com/office/drawing/2014/main" id="{829B9FC4-7E1E-499E-A170-7D5AC1FDEDEA}"/>
            </a:ext>
          </a:extLst>
        </xdr:cNvPr>
        <xdr:cNvSpPr txBox="1"/>
      </xdr:nvSpPr>
      <xdr:spPr>
        <a:xfrm>
          <a:off x="161100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92092</xdr:rowOff>
    </xdr:from>
    <xdr:ext cx="405111" cy="259045"/>
    <xdr:sp macro="" textlink="">
      <xdr:nvSpPr>
        <xdr:cNvPr id="206" name="n_4mainValue【体育館・プール】&#10;有形固定資産減価償却率">
          <a:extLst>
            <a:ext uri="{FF2B5EF4-FFF2-40B4-BE49-F238E27FC236}">
              <a16:creationId xmlns:a16="http://schemas.microsoft.com/office/drawing/2014/main" id="{1CEFD028-92C9-4B32-880D-F86514A74F1B}"/>
            </a:ext>
          </a:extLst>
        </xdr:cNvPr>
        <xdr:cNvSpPr txBox="1"/>
      </xdr:nvSpPr>
      <xdr:spPr>
        <a:xfrm>
          <a:off x="83630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31646F9-3A70-481F-A43F-B23101571C7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19C339F-EDD9-4BE1-9DA7-4FE66559D57A}"/>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7D86E90-E4B2-4BEC-B9B7-2B868E7A4F5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C688E5E-5687-4BDC-BE29-56581BBC9E4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D7B44D4-662D-4C72-9B1F-F01625AE0E2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D0F4FE7-7AC7-4869-A722-0A39B4D3870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2C7A278-3843-4875-85D4-347FE67DD6E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42B345B-6625-4D2A-84FB-904E952A09B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0EF1B4D-D16B-4DB8-B1F5-4C7DC3891A6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10546E5-361A-4C29-A595-776AA993CAC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AD28184-FA77-406A-B371-3D78323D89E2}"/>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D8411B2D-264F-4CE7-A0F9-D40F7BF3ACF7}"/>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9C6C882-3076-4BA6-9ECB-17C62B11CE9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B701395E-1232-4DEF-B3E7-E4E36CB9BC64}"/>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C2149D2B-64C9-45E8-8132-D6BE56267764}"/>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91A5A753-A0B4-43B6-AE47-29E130131F73}"/>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865F9C5-C039-4514-939B-A144097D141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BB7AB3D7-5673-4E78-B471-5C01DA555E73}"/>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21A5D33-299D-4C45-B5A1-7F76DC19E12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EF1D830F-EAC1-4525-B494-5103E21EC393}"/>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339741E7-C26B-4CAE-A080-794B7F9092F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7C737486-1475-490D-9F5F-556984EFDB97}"/>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BFF608A-B321-4F92-B3AC-56C20C0F964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104140</xdr:rowOff>
    </xdr:from>
    <xdr:to>
      <xdr:col>54</xdr:col>
      <xdr:colOff>189865</xdr:colOff>
      <xdr:row>64</xdr:row>
      <xdr:rowOff>34290</xdr:rowOff>
    </xdr:to>
    <xdr:cxnSp macro="">
      <xdr:nvCxnSpPr>
        <xdr:cNvPr id="230" name="直線コネクタ 229">
          <a:extLst>
            <a:ext uri="{FF2B5EF4-FFF2-40B4-BE49-F238E27FC236}">
              <a16:creationId xmlns:a16="http://schemas.microsoft.com/office/drawing/2014/main" id="{01CFB91A-2822-4E89-8742-92D9FE6719AD}"/>
            </a:ext>
          </a:extLst>
        </xdr:cNvPr>
        <xdr:cNvCxnSpPr/>
      </xdr:nvCxnSpPr>
      <xdr:spPr>
        <a:xfrm flipV="1">
          <a:off x="9219565" y="9324340"/>
          <a:ext cx="0" cy="143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a:extLst>
            <a:ext uri="{FF2B5EF4-FFF2-40B4-BE49-F238E27FC236}">
              <a16:creationId xmlns:a16="http://schemas.microsoft.com/office/drawing/2014/main" id="{AD05BE46-C135-499F-9149-5DE18765DCFE}"/>
            </a:ext>
          </a:extLst>
        </xdr:cNvPr>
        <xdr:cNvSpPr txBox="1"/>
      </xdr:nvSpPr>
      <xdr:spPr>
        <a:xfrm>
          <a:off x="92583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a:extLst>
            <a:ext uri="{FF2B5EF4-FFF2-40B4-BE49-F238E27FC236}">
              <a16:creationId xmlns:a16="http://schemas.microsoft.com/office/drawing/2014/main" id="{54F67CA5-8630-4333-BFCB-E188A940588D}"/>
            </a:ext>
          </a:extLst>
        </xdr:cNvPr>
        <xdr:cNvCxnSpPr/>
      </xdr:nvCxnSpPr>
      <xdr:spPr>
        <a:xfrm>
          <a:off x="9154160" y="10763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50817</xdr:rowOff>
    </xdr:from>
    <xdr:ext cx="469744" cy="259045"/>
    <xdr:sp macro="" textlink="">
      <xdr:nvSpPr>
        <xdr:cNvPr id="233" name="【体育館・プール】&#10;一人当たり面積最大値テキスト">
          <a:extLst>
            <a:ext uri="{FF2B5EF4-FFF2-40B4-BE49-F238E27FC236}">
              <a16:creationId xmlns:a16="http://schemas.microsoft.com/office/drawing/2014/main" id="{8B51DF29-4BFC-4C7F-A4B4-CF7270400701}"/>
            </a:ext>
          </a:extLst>
        </xdr:cNvPr>
        <xdr:cNvSpPr txBox="1"/>
      </xdr:nvSpPr>
      <xdr:spPr>
        <a:xfrm>
          <a:off x="9258300" y="910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104140</xdr:rowOff>
    </xdr:from>
    <xdr:to>
      <xdr:col>55</xdr:col>
      <xdr:colOff>88900</xdr:colOff>
      <xdr:row>55</xdr:row>
      <xdr:rowOff>104140</xdr:rowOff>
    </xdr:to>
    <xdr:cxnSp macro="">
      <xdr:nvCxnSpPr>
        <xdr:cNvPr id="234" name="直線コネクタ 233">
          <a:extLst>
            <a:ext uri="{FF2B5EF4-FFF2-40B4-BE49-F238E27FC236}">
              <a16:creationId xmlns:a16="http://schemas.microsoft.com/office/drawing/2014/main" id="{97D0B6A1-F64A-4B11-8FDF-A324E4D5013D}"/>
            </a:ext>
          </a:extLst>
        </xdr:cNvPr>
        <xdr:cNvCxnSpPr/>
      </xdr:nvCxnSpPr>
      <xdr:spPr>
        <a:xfrm>
          <a:off x="9154160" y="9324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41927</xdr:rowOff>
    </xdr:from>
    <xdr:ext cx="469744" cy="259045"/>
    <xdr:sp macro="" textlink="">
      <xdr:nvSpPr>
        <xdr:cNvPr id="235" name="【体育館・プール】&#10;一人当たり面積平均値テキスト">
          <a:extLst>
            <a:ext uri="{FF2B5EF4-FFF2-40B4-BE49-F238E27FC236}">
              <a16:creationId xmlns:a16="http://schemas.microsoft.com/office/drawing/2014/main" id="{DE0A52AE-E4CB-4FB6-95E6-3D2FEC40869E}"/>
            </a:ext>
          </a:extLst>
        </xdr:cNvPr>
        <xdr:cNvSpPr txBox="1"/>
      </xdr:nvSpPr>
      <xdr:spPr>
        <a:xfrm>
          <a:off x="9258300" y="10267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19050</xdr:rowOff>
    </xdr:from>
    <xdr:to>
      <xdr:col>55</xdr:col>
      <xdr:colOff>50800</xdr:colOff>
      <xdr:row>62</xdr:row>
      <xdr:rowOff>120650</xdr:rowOff>
    </xdr:to>
    <xdr:sp macro="" textlink="">
      <xdr:nvSpPr>
        <xdr:cNvPr id="236" name="フローチャート: 判断 235">
          <a:extLst>
            <a:ext uri="{FF2B5EF4-FFF2-40B4-BE49-F238E27FC236}">
              <a16:creationId xmlns:a16="http://schemas.microsoft.com/office/drawing/2014/main" id="{7D4C6388-44BB-4923-B01C-CDF6B6432B3D}"/>
            </a:ext>
          </a:extLst>
        </xdr:cNvPr>
        <xdr:cNvSpPr/>
      </xdr:nvSpPr>
      <xdr:spPr>
        <a:xfrm>
          <a:off x="9192260" y="10412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17780</xdr:rowOff>
    </xdr:from>
    <xdr:to>
      <xdr:col>50</xdr:col>
      <xdr:colOff>165100</xdr:colOff>
      <xdr:row>62</xdr:row>
      <xdr:rowOff>119380</xdr:rowOff>
    </xdr:to>
    <xdr:sp macro="" textlink="">
      <xdr:nvSpPr>
        <xdr:cNvPr id="237" name="フローチャート: 判断 236">
          <a:extLst>
            <a:ext uri="{FF2B5EF4-FFF2-40B4-BE49-F238E27FC236}">
              <a16:creationId xmlns:a16="http://schemas.microsoft.com/office/drawing/2014/main" id="{40010D5C-289A-45E7-9F30-3F6016BD770E}"/>
            </a:ext>
          </a:extLst>
        </xdr:cNvPr>
        <xdr:cNvSpPr/>
      </xdr:nvSpPr>
      <xdr:spPr>
        <a:xfrm>
          <a:off x="8445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156210</xdr:rowOff>
    </xdr:from>
    <xdr:to>
      <xdr:col>46</xdr:col>
      <xdr:colOff>38100</xdr:colOff>
      <xdr:row>62</xdr:row>
      <xdr:rowOff>86360</xdr:rowOff>
    </xdr:to>
    <xdr:sp macro="" textlink="">
      <xdr:nvSpPr>
        <xdr:cNvPr id="238" name="フローチャート: 判断 237">
          <a:extLst>
            <a:ext uri="{FF2B5EF4-FFF2-40B4-BE49-F238E27FC236}">
              <a16:creationId xmlns:a16="http://schemas.microsoft.com/office/drawing/2014/main" id="{96103EB5-7C02-4AAE-B52F-A7F15D52E40D}"/>
            </a:ext>
          </a:extLst>
        </xdr:cNvPr>
        <xdr:cNvSpPr/>
      </xdr:nvSpPr>
      <xdr:spPr>
        <a:xfrm>
          <a:off x="7670800" y="10382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162560</xdr:rowOff>
    </xdr:from>
    <xdr:to>
      <xdr:col>41</xdr:col>
      <xdr:colOff>101600</xdr:colOff>
      <xdr:row>62</xdr:row>
      <xdr:rowOff>92710</xdr:rowOff>
    </xdr:to>
    <xdr:sp macro="" textlink="">
      <xdr:nvSpPr>
        <xdr:cNvPr id="239" name="フローチャート: 判断 238">
          <a:extLst>
            <a:ext uri="{FF2B5EF4-FFF2-40B4-BE49-F238E27FC236}">
              <a16:creationId xmlns:a16="http://schemas.microsoft.com/office/drawing/2014/main" id="{13BAA4CE-703D-4E7E-9D2F-E1E512040FB1}"/>
            </a:ext>
          </a:extLst>
        </xdr:cNvPr>
        <xdr:cNvSpPr/>
      </xdr:nvSpPr>
      <xdr:spPr>
        <a:xfrm>
          <a:off x="6873240" y="10388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0</xdr:rowOff>
    </xdr:from>
    <xdr:to>
      <xdr:col>36</xdr:col>
      <xdr:colOff>165100</xdr:colOff>
      <xdr:row>62</xdr:row>
      <xdr:rowOff>101600</xdr:rowOff>
    </xdr:to>
    <xdr:sp macro="" textlink="">
      <xdr:nvSpPr>
        <xdr:cNvPr id="240" name="フローチャート: 判断 239">
          <a:extLst>
            <a:ext uri="{FF2B5EF4-FFF2-40B4-BE49-F238E27FC236}">
              <a16:creationId xmlns:a16="http://schemas.microsoft.com/office/drawing/2014/main" id="{F412B910-1794-4FDD-B48E-9BD25AC64E39}"/>
            </a:ext>
          </a:extLst>
        </xdr:cNvPr>
        <xdr:cNvSpPr/>
      </xdr:nvSpPr>
      <xdr:spPr>
        <a:xfrm>
          <a:off x="6098540" y="103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3F3003E-CE8B-420F-8BED-83F7F59ED85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1040B77-EB37-4168-B286-A0FF0759777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C4AE12B-EB38-4239-8025-861A2AD3837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CBCD768-D630-4D17-810D-FBE256ADE6B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45C2E01-5E51-4777-A86F-98F02163FB2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46" name="楕円 245">
          <a:extLst>
            <a:ext uri="{FF2B5EF4-FFF2-40B4-BE49-F238E27FC236}">
              <a16:creationId xmlns:a16="http://schemas.microsoft.com/office/drawing/2014/main" id="{77FF5750-4854-4C41-93B7-ED1DA012EDBB}"/>
            </a:ext>
          </a:extLst>
        </xdr:cNvPr>
        <xdr:cNvSpPr/>
      </xdr:nvSpPr>
      <xdr:spPr>
        <a:xfrm>
          <a:off x="9192260" y="104305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15257</xdr:rowOff>
    </xdr:from>
    <xdr:ext cx="469744" cy="259045"/>
    <xdr:sp macro="" textlink="">
      <xdr:nvSpPr>
        <xdr:cNvPr id="247" name="【体育館・プール】&#10;一人当たり面積該当値テキスト">
          <a:extLst>
            <a:ext uri="{FF2B5EF4-FFF2-40B4-BE49-F238E27FC236}">
              <a16:creationId xmlns:a16="http://schemas.microsoft.com/office/drawing/2014/main" id="{88350F86-30F9-4A75-9CBD-78203BCFCFEB}"/>
            </a:ext>
          </a:extLst>
        </xdr:cNvPr>
        <xdr:cNvSpPr txBox="1"/>
      </xdr:nvSpPr>
      <xdr:spPr>
        <a:xfrm>
          <a:off x="9258300" y="104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40640</xdr:rowOff>
    </xdr:from>
    <xdr:to>
      <xdr:col>50</xdr:col>
      <xdr:colOff>165100</xdr:colOff>
      <xdr:row>62</xdr:row>
      <xdr:rowOff>142240</xdr:rowOff>
    </xdr:to>
    <xdr:sp macro="" textlink="">
      <xdr:nvSpPr>
        <xdr:cNvPr id="248" name="楕円 247">
          <a:extLst>
            <a:ext uri="{FF2B5EF4-FFF2-40B4-BE49-F238E27FC236}">
              <a16:creationId xmlns:a16="http://schemas.microsoft.com/office/drawing/2014/main" id="{1348D8DC-A107-43C8-9E2C-AC57E0510CA3}"/>
            </a:ext>
          </a:extLst>
        </xdr:cNvPr>
        <xdr:cNvSpPr/>
      </xdr:nvSpPr>
      <xdr:spPr>
        <a:xfrm>
          <a:off x="8445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87630</xdr:rowOff>
    </xdr:from>
    <xdr:to>
      <xdr:col>55</xdr:col>
      <xdr:colOff>0</xdr:colOff>
      <xdr:row>62</xdr:row>
      <xdr:rowOff>91440</xdr:rowOff>
    </xdr:to>
    <xdr:cxnSp macro="">
      <xdr:nvCxnSpPr>
        <xdr:cNvPr id="249" name="直線コネクタ 248">
          <a:extLst>
            <a:ext uri="{FF2B5EF4-FFF2-40B4-BE49-F238E27FC236}">
              <a16:creationId xmlns:a16="http://schemas.microsoft.com/office/drawing/2014/main" id="{37DEE2EC-C884-4E04-8A5B-147DE10DC22A}"/>
            </a:ext>
          </a:extLst>
        </xdr:cNvPr>
        <xdr:cNvCxnSpPr/>
      </xdr:nvCxnSpPr>
      <xdr:spPr>
        <a:xfrm flipV="1">
          <a:off x="8496300" y="1048131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45720</xdr:rowOff>
    </xdr:from>
    <xdr:to>
      <xdr:col>46</xdr:col>
      <xdr:colOff>38100</xdr:colOff>
      <xdr:row>62</xdr:row>
      <xdr:rowOff>147320</xdr:rowOff>
    </xdr:to>
    <xdr:sp macro="" textlink="">
      <xdr:nvSpPr>
        <xdr:cNvPr id="250" name="楕円 249">
          <a:extLst>
            <a:ext uri="{FF2B5EF4-FFF2-40B4-BE49-F238E27FC236}">
              <a16:creationId xmlns:a16="http://schemas.microsoft.com/office/drawing/2014/main" id="{7B2D82DE-6277-45DB-8BB7-BEC8B675E8F3}"/>
            </a:ext>
          </a:extLst>
        </xdr:cNvPr>
        <xdr:cNvSpPr/>
      </xdr:nvSpPr>
      <xdr:spPr>
        <a:xfrm>
          <a:off x="7670800" y="10439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91440</xdr:rowOff>
    </xdr:from>
    <xdr:to>
      <xdr:col>50</xdr:col>
      <xdr:colOff>114300</xdr:colOff>
      <xdr:row>62</xdr:row>
      <xdr:rowOff>96520</xdr:rowOff>
    </xdr:to>
    <xdr:cxnSp macro="">
      <xdr:nvCxnSpPr>
        <xdr:cNvPr id="251" name="直線コネクタ 250">
          <a:extLst>
            <a:ext uri="{FF2B5EF4-FFF2-40B4-BE49-F238E27FC236}">
              <a16:creationId xmlns:a16="http://schemas.microsoft.com/office/drawing/2014/main" id="{D6BDCFDE-B333-4E78-ACD9-2EDFEAA0B376}"/>
            </a:ext>
          </a:extLst>
        </xdr:cNvPr>
        <xdr:cNvCxnSpPr/>
      </xdr:nvCxnSpPr>
      <xdr:spPr>
        <a:xfrm flipV="1">
          <a:off x="7713980" y="10485120"/>
          <a:ext cx="78232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50800</xdr:rowOff>
    </xdr:from>
    <xdr:to>
      <xdr:col>41</xdr:col>
      <xdr:colOff>101600</xdr:colOff>
      <xdr:row>62</xdr:row>
      <xdr:rowOff>152400</xdr:rowOff>
    </xdr:to>
    <xdr:sp macro="" textlink="">
      <xdr:nvSpPr>
        <xdr:cNvPr id="252" name="楕円 251">
          <a:extLst>
            <a:ext uri="{FF2B5EF4-FFF2-40B4-BE49-F238E27FC236}">
              <a16:creationId xmlns:a16="http://schemas.microsoft.com/office/drawing/2014/main" id="{8B1F16AE-B84E-459B-BD85-86933DD21323}"/>
            </a:ext>
          </a:extLst>
        </xdr:cNvPr>
        <xdr:cNvSpPr/>
      </xdr:nvSpPr>
      <xdr:spPr>
        <a:xfrm>
          <a:off x="6873240" y="1044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96520</xdr:rowOff>
    </xdr:from>
    <xdr:to>
      <xdr:col>45</xdr:col>
      <xdr:colOff>177800</xdr:colOff>
      <xdr:row>62</xdr:row>
      <xdr:rowOff>101600</xdr:rowOff>
    </xdr:to>
    <xdr:cxnSp macro="">
      <xdr:nvCxnSpPr>
        <xdr:cNvPr id="253" name="直線コネクタ 252">
          <a:extLst>
            <a:ext uri="{FF2B5EF4-FFF2-40B4-BE49-F238E27FC236}">
              <a16:creationId xmlns:a16="http://schemas.microsoft.com/office/drawing/2014/main" id="{39458B33-E35B-46B4-A1AF-286938D70E0C}"/>
            </a:ext>
          </a:extLst>
        </xdr:cNvPr>
        <xdr:cNvCxnSpPr/>
      </xdr:nvCxnSpPr>
      <xdr:spPr>
        <a:xfrm flipV="1">
          <a:off x="6924040" y="10490200"/>
          <a:ext cx="78994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54610</xdr:rowOff>
    </xdr:from>
    <xdr:to>
      <xdr:col>36</xdr:col>
      <xdr:colOff>165100</xdr:colOff>
      <xdr:row>62</xdr:row>
      <xdr:rowOff>156210</xdr:rowOff>
    </xdr:to>
    <xdr:sp macro="" textlink="">
      <xdr:nvSpPr>
        <xdr:cNvPr id="254" name="楕円 253">
          <a:extLst>
            <a:ext uri="{FF2B5EF4-FFF2-40B4-BE49-F238E27FC236}">
              <a16:creationId xmlns:a16="http://schemas.microsoft.com/office/drawing/2014/main" id="{DEC80BEA-B079-4087-8D81-68AA0F2F86AA}"/>
            </a:ext>
          </a:extLst>
        </xdr:cNvPr>
        <xdr:cNvSpPr/>
      </xdr:nvSpPr>
      <xdr:spPr>
        <a:xfrm>
          <a:off x="609854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101600</xdr:rowOff>
    </xdr:from>
    <xdr:to>
      <xdr:col>41</xdr:col>
      <xdr:colOff>50800</xdr:colOff>
      <xdr:row>62</xdr:row>
      <xdr:rowOff>105410</xdr:rowOff>
    </xdr:to>
    <xdr:cxnSp macro="">
      <xdr:nvCxnSpPr>
        <xdr:cNvPr id="255" name="直線コネクタ 254">
          <a:extLst>
            <a:ext uri="{FF2B5EF4-FFF2-40B4-BE49-F238E27FC236}">
              <a16:creationId xmlns:a16="http://schemas.microsoft.com/office/drawing/2014/main" id="{B78C253F-73EF-4072-9ADF-B202D55FDFF5}"/>
            </a:ext>
          </a:extLst>
        </xdr:cNvPr>
        <xdr:cNvCxnSpPr/>
      </xdr:nvCxnSpPr>
      <xdr:spPr>
        <a:xfrm flipV="1">
          <a:off x="6149340" y="1049528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135907</xdr:rowOff>
    </xdr:from>
    <xdr:ext cx="469744" cy="259045"/>
    <xdr:sp macro="" textlink="">
      <xdr:nvSpPr>
        <xdr:cNvPr id="256" name="n_1aveValue【体育館・プール】&#10;一人当たり面積">
          <a:extLst>
            <a:ext uri="{FF2B5EF4-FFF2-40B4-BE49-F238E27FC236}">
              <a16:creationId xmlns:a16="http://schemas.microsoft.com/office/drawing/2014/main" id="{C232D880-F295-4318-98B5-D84BF840DCC4}"/>
            </a:ext>
          </a:extLst>
        </xdr:cNvPr>
        <xdr:cNvSpPr txBox="1"/>
      </xdr:nvSpPr>
      <xdr:spPr>
        <a:xfrm>
          <a:off x="827158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102887</xdr:rowOff>
    </xdr:from>
    <xdr:ext cx="469744" cy="259045"/>
    <xdr:sp macro="" textlink="">
      <xdr:nvSpPr>
        <xdr:cNvPr id="257" name="n_2aveValue【体育館・プール】&#10;一人当たり面積">
          <a:extLst>
            <a:ext uri="{FF2B5EF4-FFF2-40B4-BE49-F238E27FC236}">
              <a16:creationId xmlns:a16="http://schemas.microsoft.com/office/drawing/2014/main" id="{590B1921-BAAD-416D-8FBA-FFA7F1D24654}"/>
            </a:ext>
          </a:extLst>
        </xdr:cNvPr>
        <xdr:cNvSpPr txBox="1"/>
      </xdr:nvSpPr>
      <xdr:spPr>
        <a:xfrm>
          <a:off x="7509587" y="1016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109237</xdr:rowOff>
    </xdr:from>
    <xdr:ext cx="469744" cy="259045"/>
    <xdr:sp macro="" textlink="">
      <xdr:nvSpPr>
        <xdr:cNvPr id="258" name="n_3aveValue【体育館・プール】&#10;一人当たり面積">
          <a:extLst>
            <a:ext uri="{FF2B5EF4-FFF2-40B4-BE49-F238E27FC236}">
              <a16:creationId xmlns:a16="http://schemas.microsoft.com/office/drawing/2014/main" id="{FCB28519-5C14-4DAE-8365-D9485BD132AB}"/>
            </a:ext>
          </a:extLst>
        </xdr:cNvPr>
        <xdr:cNvSpPr txBox="1"/>
      </xdr:nvSpPr>
      <xdr:spPr>
        <a:xfrm>
          <a:off x="6712027" y="101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118127</xdr:rowOff>
    </xdr:from>
    <xdr:ext cx="469744" cy="259045"/>
    <xdr:sp macro="" textlink="">
      <xdr:nvSpPr>
        <xdr:cNvPr id="259" name="n_4aveValue【体育館・プール】&#10;一人当たり面積">
          <a:extLst>
            <a:ext uri="{FF2B5EF4-FFF2-40B4-BE49-F238E27FC236}">
              <a16:creationId xmlns:a16="http://schemas.microsoft.com/office/drawing/2014/main" id="{937D644B-D563-4562-9C83-748436563BDE}"/>
            </a:ext>
          </a:extLst>
        </xdr:cNvPr>
        <xdr:cNvSpPr txBox="1"/>
      </xdr:nvSpPr>
      <xdr:spPr>
        <a:xfrm>
          <a:off x="59373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133367</xdr:rowOff>
    </xdr:from>
    <xdr:ext cx="469744" cy="259045"/>
    <xdr:sp macro="" textlink="">
      <xdr:nvSpPr>
        <xdr:cNvPr id="260" name="n_1mainValue【体育館・プール】&#10;一人当たり面積">
          <a:extLst>
            <a:ext uri="{FF2B5EF4-FFF2-40B4-BE49-F238E27FC236}">
              <a16:creationId xmlns:a16="http://schemas.microsoft.com/office/drawing/2014/main" id="{F8F98EB8-66DD-4C16-B6FD-70DE12EF295C}"/>
            </a:ext>
          </a:extLst>
        </xdr:cNvPr>
        <xdr:cNvSpPr txBox="1"/>
      </xdr:nvSpPr>
      <xdr:spPr>
        <a:xfrm>
          <a:off x="8271587" y="105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138447</xdr:rowOff>
    </xdr:from>
    <xdr:ext cx="469744" cy="259045"/>
    <xdr:sp macro="" textlink="">
      <xdr:nvSpPr>
        <xdr:cNvPr id="261" name="n_2mainValue【体育館・プール】&#10;一人当たり面積">
          <a:extLst>
            <a:ext uri="{FF2B5EF4-FFF2-40B4-BE49-F238E27FC236}">
              <a16:creationId xmlns:a16="http://schemas.microsoft.com/office/drawing/2014/main" id="{552E60DD-D059-4CAB-9920-53E230E4BF74}"/>
            </a:ext>
          </a:extLst>
        </xdr:cNvPr>
        <xdr:cNvSpPr txBox="1"/>
      </xdr:nvSpPr>
      <xdr:spPr>
        <a:xfrm>
          <a:off x="7509587" y="1053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143527</xdr:rowOff>
    </xdr:from>
    <xdr:ext cx="469744" cy="259045"/>
    <xdr:sp macro="" textlink="">
      <xdr:nvSpPr>
        <xdr:cNvPr id="262" name="n_3mainValue【体育館・プール】&#10;一人当たり面積">
          <a:extLst>
            <a:ext uri="{FF2B5EF4-FFF2-40B4-BE49-F238E27FC236}">
              <a16:creationId xmlns:a16="http://schemas.microsoft.com/office/drawing/2014/main" id="{85711515-1F71-4371-85D5-77C2FE37D75D}"/>
            </a:ext>
          </a:extLst>
        </xdr:cNvPr>
        <xdr:cNvSpPr txBox="1"/>
      </xdr:nvSpPr>
      <xdr:spPr>
        <a:xfrm>
          <a:off x="67120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147337</xdr:rowOff>
    </xdr:from>
    <xdr:ext cx="469744" cy="259045"/>
    <xdr:sp macro="" textlink="">
      <xdr:nvSpPr>
        <xdr:cNvPr id="263" name="n_4mainValue【体育館・プール】&#10;一人当たり面積">
          <a:extLst>
            <a:ext uri="{FF2B5EF4-FFF2-40B4-BE49-F238E27FC236}">
              <a16:creationId xmlns:a16="http://schemas.microsoft.com/office/drawing/2014/main" id="{C9EEB97B-A925-449D-8E8A-1FB49EBA80DA}"/>
            </a:ext>
          </a:extLst>
        </xdr:cNvPr>
        <xdr:cNvSpPr txBox="1"/>
      </xdr:nvSpPr>
      <xdr:spPr>
        <a:xfrm>
          <a:off x="59373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7916650-E521-45B2-92E0-FF0609AF51C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811253F-D021-49FA-916A-56451EA5EFA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AF31396-6320-4BC8-8D4B-349F331A285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7198ECD-D2B4-4AB3-8EEE-AB068E39DC5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1278244-0510-445F-861B-AEC02F49F90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7987734-03B2-42E1-B7BD-90938CB6564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B4DBBEA-703E-4DF9-97BB-4A677188AE2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19CD774-1F9B-47B0-9FE9-97D1F7D540F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8E7DDB2-82F1-48D3-8A5C-36D62A931DC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F5BB032-E1B8-4125-A584-28864616DAF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4E0AC02-867E-43AA-BE8C-C7B6B73390F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03554AE4-FAE5-4C73-B734-D12671CE0FA8}"/>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60803F54-7580-44EB-985A-190686F7735C}"/>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936B683F-158D-49DA-ADCA-8BD3CD529E3F}"/>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4B875C47-C27D-4457-B4AE-3F89E2BE56FC}"/>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675ADE9A-7129-44C3-B6E8-8880308697E4}"/>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5FE811DA-5B6D-424D-A04B-02F7DCD7C44F}"/>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51EBE3DE-71F0-4A3F-B672-7EB16FE3A99A}"/>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BA2D7A75-E200-4987-A458-55D8CA2D4585}"/>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6EC94F4C-3C5A-4E42-8BB0-B6D5FFC57C0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519A5A91-A591-467D-B557-259039DA1879}"/>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C520FA6C-6593-41BB-A6BF-33E66807B54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85</xdr:row>
      <xdr:rowOff>145542</xdr:rowOff>
    </xdr:to>
    <xdr:cxnSp macro="">
      <xdr:nvCxnSpPr>
        <xdr:cNvPr id="286" name="直線コネクタ 285">
          <a:extLst>
            <a:ext uri="{FF2B5EF4-FFF2-40B4-BE49-F238E27FC236}">
              <a16:creationId xmlns:a16="http://schemas.microsoft.com/office/drawing/2014/main" id="{30729F9F-ED42-4826-9368-2D312D7F8521}"/>
            </a:ext>
          </a:extLst>
        </xdr:cNvPr>
        <xdr:cNvCxnSpPr/>
      </xdr:nvCxnSpPr>
      <xdr:spPr>
        <a:xfrm flipV="1">
          <a:off x="4086225" y="13012674"/>
          <a:ext cx="0" cy="138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149369</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C64FDAA1-8B1B-4A6B-9813-90E8E4AA09F0}"/>
            </a:ext>
          </a:extLst>
        </xdr:cNvPr>
        <xdr:cNvSpPr txBox="1"/>
      </xdr:nvSpPr>
      <xdr:spPr>
        <a:xfrm>
          <a:off x="4124960" y="14398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145542</xdr:rowOff>
    </xdr:from>
    <xdr:to>
      <xdr:col>24</xdr:col>
      <xdr:colOff>152400</xdr:colOff>
      <xdr:row>85</xdr:row>
      <xdr:rowOff>145542</xdr:rowOff>
    </xdr:to>
    <xdr:cxnSp macro="">
      <xdr:nvCxnSpPr>
        <xdr:cNvPr id="288" name="直線コネクタ 287">
          <a:extLst>
            <a:ext uri="{FF2B5EF4-FFF2-40B4-BE49-F238E27FC236}">
              <a16:creationId xmlns:a16="http://schemas.microsoft.com/office/drawing/2014/main" id="{49B5BDBA-A830-485A-8095-9AAA51BD21A2}"/>
            </a:ext>
          </a:extLst>
        </xdr:cNvPr>
        <xdr:cNvCxnSpPr/>
      </xdr:nvCxnSpPr>
      <xdr:spPr>
        <a:xfrm>
          <a:off x="4020820" y="143949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2C4F0BCC-D9B4-4F12-A165-CAEEEAD67609}"/>
            </a:ext>
          </a:extLst>
        </xdr:cNvPr>
        <xdr:cNvSpPr txBox="1"/>
      </xdr:nvSpPr>
      <xdr:spPr>
        <a:xfrm>
          <a:off x="4124960" y="12791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a16="http://schemas.microsoft.com/office/drawing/2014/main" id="{58A3831A-509A-415C-B3EB-DE582E557D99}"/>
            </a:ext>
          </a:extLst>
        </xdr:cNvPr>
        <xdr:cNvCxnSpPr/>
      </xdr:nvCxnSpPr>
      <xdr:spPr>
        <a:xfrm>
          <a:off x="4020820" y="130126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150892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CBEE7C29-E6BE-44E7-A232-37A80D352867}"/>
            </a:ext>
          </a:extLst>
        </xdr:cNvPr>
        <xdr:cNvSpPr txBox="1"/>
      </xdr:nvSpPr>
      <xdr:spPr>
        <a:xfrm>
          <a:off x="4124960" y="13562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1015</xdr:rowOff>
    </xdr:from>
    <xdr:to>
      <xdr:col>24</xdr:col>
      <xdr:colOff>114300</xdr:colOff>
      <xdr:row>81</xdr:row>
      <xdr:rowOff>102615</xdr:rowOff>
    </xdr:to>
    <xdr:sp macro="" textlink="">
      <xdr:nvSpPr>
        <xdr:cNvPr id="292" name="フローチャート: 判断 291">
          <a:extLst>
            <a:ext uri="{FF2B5EF4-FFF2-40B4-BE49-F238E27FC236}">
              <a16:creationId xmlns:a16="http://schemas.microsoft.com/office/drawing/2014/main" id="{94828B7C-FAB9-4644-A499-17586CCAC8A6}"/>
            </a:ext>
          </a:extLst>
        </xdr:cNvPr>
        <xdr:cNvSpPr/>
      </xdr:nvSpPr>
      <xdr:spPr>
        <a:xfrm>
          <a:off x="4036060" y="1357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131318</xdr:rowOff>
    </xdr:from>
    <xdr:to>
      <xdr:col>20</xdr:col>
      <xdr:colOff>38100</xdr:colOff>
      <xdr:row>81</xdr:row>
      <xdr:rowOff>61468</xdr:rowOff>
    </xdr:to>
    <xdr:sp macro="" textlink="">
      <xdr:nvSpPr>
        <xdr:cNvPr id="293" name="フローチャート: 判断 292">
          <a:extLst>
            <a:ext uri="{FF2B5EF4-FFF2-40B4-BE49-F238E27FC236}">
              <a16:creationId xmlns:a16="http://schemas.microsoft.com/office/drawing/2014/main" id="{0221C006-C1AE-4EB3-B280-AA1E0E0BC6D7}"/>
            </a:ext>
          </a:extLst>
        </xdr:cNvPr>
        <xdr:cNvSpPr/>
      </xdr:nvSpPr>
      <xdr:spPr>
        <a:xfrm>
          <a:off x="3312160" y="135425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85598</xdr:rowOff>
    </xdr:from>
    <xdr:to>
      <xdr:col>15</xdr:col>
      <xdr:colOff>101600</xdr:colOff>
      <xdr:row>81</xdr:row>
      <xdr:rowOff>15748</xdr:rowOff>
    </xdr:to>
    <xdr:sp macro="" textlink="">
      <xdr:nvSpPr>
        <xdr:cNvPr id="294" name="フローチャート: 判断 293">
          <a:extLst>
            <a:ext uri="{FF2B5EF4-FFF2-40B4-BE49-F238E27FC236}">
              <a16:creationId xmlns:a16="http://schemas.microsoft.com/office/drawing/2014/main" id="{BB572D05-E6D9-4EDB-A0DA-793DC881A009}"/>
            </a:ext>
          </a:extLst>
        </xdr:cNvPr>
        <xdr:cNvSpPr/>
      </xdr:nvSpPr>
      <xdr:spPr>
        <a:xfrm>
          <a:off x="2514600" y="13496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58165</xdr:rowOff>
    </xdr:from>
    <xdr:to>
      <xdr:col>10</xdr:col>
      <xdr:colOff>165100</xdr:colOff>
      <xdr:row>80</xdr:row>
      <xdr:rowOff>159765</xdr:rowOff>
    </xdr:to>
    <xdr:sp macro="" textlink="">
      <xdr:nvSpPr>
        <xdr:cNvPr id="295" name="フローチャート: 判断 294">
          <a:extLst>
            <a:ext uri="{FF2B5EF4-FFF2-40B4-BE49-F238E27FC236}">
              <a16:creationId xmlns:a16="http://schemas.microsoft.com/office/drawing/2014/main" id="{9DDB5A49-71B1-408C-8E02-FBC3CC937D5F}"/>
            </a:ext>
          </a:extLst>
        </xdr:cNvPr>
        <xdr:cNvSpPr/>
      </xdr:nvSpPr>
      <xdr:spPr>
        <a:xfrm>
          <a:off x="1739900" y="1346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44450</xdr:rowOff>
    </xdr:from>
    <xdr:to>
      <xdr:col>6</xdr:col>
      <xdr:colOff>38100</xdr:colOff>
      <xdr:row>80</xdr:row>
      <xdr:rowOff>146050</xdr:rowOff>
    </xdr:to>
    <xdr:sp macro="" textlink="">
      <xdr:nvSpPr>
        <xdr:cNvPr id="296" name="フローチャート: 判断 295">
          <a:extLst>
            <a:ext uri="{FF2B5EF4-FFF2-40B4-BE49-F238E27FC236}">
              <a16:creationId xmlns:a16="http://schemas.microsoft.com/office/drawing/2014/main" id="{DC03C5C7-71A0-493A-962E-D525B7020775}"/>
            </a:ext>
          </a:extLst>
        </xdr:cNvPr>
        <xdr:cNvSpPr/>
      </xdr:nvSpPr>
      <xdr:spPr>
        <a:xfrm>
          <a:off x="965200" y="13455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37C45CC-1F7E-4993-819E-BCD3D86810B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45952D4-980E-48E9-941E-96B434E4136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536371A-2B72-4A4E-9184-56D443789C6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8BE16D2-D504-4E1F-8D77-F7380D3DD7E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E925746-5633-4363-AF1C-AB33B0B5A11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53594</xdr:rowOff>
    </xdr:from>
    <xdr:to>
      <xdr:col>24</xdr:col>
      <xdr:colOff>114300</xdr:colOff>
      <xdr:row>80</xdr:row>
      <xdr:rowOff>155194</xdr:rowOff>
    </xdr:to>
    <xdr:sp macro="" textlink="">
      <xdr:nvSpPr>
        <xdr:cNvPr id="302" name="楕円 301">
          <a:extLst>
            <a:ext uri="{FF2B5EF4-FFF2-40B4-BE49-F238E27FC236}">
              <a16:creationId xmlns:a16="http://schemas.microsoft.com/office/drawing/2014/main" id="{356E9563-2468-44C3-A233-A0A794204462}"/>
            </a:ext>
          </a:extLst>
        </xdr:cNvPr>
        <xdr:cNvSpPr/>
      </xdr:nvSpPr>
      <xdr:spPr>
        <a:xfrm>
          <a:off x="4036060" y="1346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76471</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22B5D10C-8C1F-4CEC-8A5A-9B07E472B5DA}"/>
            </a:ext>
          </a:extLst>
        </xdr:cNvPr>
        <xdr:cNvSpPr txBox="1"/>
      </xdr:nvSpPr>
      <xdr:spPr>
        <a:xfrm>
          <a:off x="4124960" y="1332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7874</xdr:rowOff>
    </xdr:from>
    <xdr:to>
      <xdr:col>20</xdr:col>
      <xdr:colOff>38100</xdr:colOff>
      <xdr:row>80</xdr:row>
      <xdr:rowOff>109474</xdr:rowOff>
    </xdr:to>
    <xdr:sp macro="" textlink="">
      <xdr:nvSpPr>
        <xdr:cNvPr id="304" name="楕円 303">
          <a:extLst>
            <a:ext uri="{FF2B5EF4-FFF2-40B4-BE49-F238E27FC236}">
              <a16:creationId xmlns:a16="http://schemas.microsoft.com/office/drawing/2014/main" id="{50DF89C6-3340-484F-92ED-C38D22D6594B}"/>
            </a:ext>
          </a:extLst>
        </xdr:cNvPr>
        <xdr:cNvSpPr/>
      </xdr:nvSpPr>
      <xdr:spPr>
        <a:xfrm>
          <a:off x="3312160" y="134190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58674</xdr:rowOff>
    </xdr:from>
    <xdr:to>
      <xdr:col>24</xdr:col>
      <xdr:colOff>63500</xdr:colOff>
      <xdr:row>80</xdr:row>
      <xdr:rowOff>104394</xdr:rowOff>
    </xdr:to>
    <xdr:cxnSp macro="">
      <xdr:nvCxnSpPr>
        <xdr:cNvPr id="305" name="直線コネクタ 304">
          <a:extLst>
            <a:ext uri="{FF2B5EF4-FFF2-40B4-BE49-F238E27FC236}">
              <a16:creationId xmlns:a16="http://schemas.microsoft.com/office/drawing/2014/main" id="{F4AFB0F1-08E1-4635-8E6B-59C310725F69}"/>
            </a:ext>
          </a:extLst>
        </xdr:cNvPr>
        <xdr:cNvCxnSpPr/>
      </xdr:nvCxnSpPr>
      <xdr:spPr>
        <a:xfrm>
          <a:off x="3355340" y="13469874"/>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133604</xdr:rowOff>
    </xdr:from>
    <xdr:to>
      <xdr:col>15</xdr:col>
      <xdr:colOff>101600</xdr:colOff>
      <xdr:row>80</xdr:row>
      <xdr:rowOff>63754</xdr:rowOff>
    </xdr:to>
    <xdr:sp macro="" textlink="">
      <xdr:nvSpPr>
        <xdr:cNvPr id="306" name="楕円 305">
          <a:extLst>
            <a:ext uri="{FF2B5EF4-FFF2-40B4-BE49-F238E27FC236}">
              <a16:creationId xmlns:a16="http://schemas.microsoft.com/office/drawing/2014/main" id="{BA09BCF3-B837-4463-9B29-08E0AD9AA523}"/>
            </a:ext>
          </a:extLst>
        </xdr:cNvPr>
        <xdr:cNvSpPr/>
      </xdr:nvSpPr>
      <xdr:spPr>
        <a:xfrm>
          <a:off x="2514600" y="13377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12954</xdr:rowOff>
    </xdr:from>
    <xdr:to>
      <xdr:col>19</xdr:col>
      <xdr:colOff>177800</xdr:colOff>
      <xdr:row>80</xdr:row>
      <xdr:rowOff>58674</xdr:rowOff>
    </xdr:to>
    <xdr:cxnSp macro="">
      <xdr:nvCxnSpPr>
        <xdr:cNvPr id="307" name="直線コネクタ 306">
          <a:extLst>
            <a:ext uri="{FF2B5EF4-FFF2-40B4-BE49-F238E27FC236}">
              <a16:creationId xmlns:a16="http://schemas.microsoft.com/office/drawing/2014/main" id="{57AA3FE3-455D-44C2-9A2D-D318B846EDD5}"/>
            </a:ext>
          </a:extLst>
        </xdr:cNvPr>
        <xdr:cNvCxnSpPr/>
      </xdr:nvCxnSpPr>
      <xdr:spPr>
        <a:xfrm>
          <a:off x="2565400" y="13424154"/>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87885</xdr:rowOff>
    </xdr:from>
    <xdr:to>
      <xdr:col>10</xdr:col>
      <xdr:colOff>165100</xdr:colOff>
      <xdr:row>80</xdr:row>
      <xdr:rowOff>18035</xdr:rowOff>
    </xdr:to>
    <xdr:sp macro="" textlink="">
      <xdr:nvSpPr>
        <xdr:cNvPr id="308" name="楕円 307">
          <a:extLst>
            <a:ext uri="{FF2B5EF4-FFF2-40B4-BE49-F238E27FC236}">
              <a16:creationId xmlns:a16="http://schemas.microsoft.com/office/drawing/2014/main" id="{BF2D58CE-0D5E-45C8-9778-AAB9470DCE36}"/>
            </a:ext>
          </a:extLst>
        </xdr:cNvPr>
        <xdr:cNvSpPr/>
      </xdr:nvSpPr>
      <xdr:spPr>
        <a:xfrm>
          <a:off x="1739900" y="13331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138685</xdr:rowOff>
    </xdr:from>
    <xdr:to>
      <xdr:col>15</xdr:col>
      <xdr:colOff>50800</xdr:colOff>
      <xdr:row>80</xdr:row>
      <xdr:rowOff>12954</xdr:rowOff>
    </xdr:to>
    <xdr:cxnSp macro="">
      <xdr:nvCxnSpPr>
        <xdr:cNvPr id="309" name="直線コネクタ 308">
          <a:extLst>
            <a:ext uri="{FF2B5EF4-FFF2-40B4-BE49-F238E27FC236}">
              <a16:creationId xmlns:a16="http://schemas.microsoft.com/office/drawing/2014/main" id="{DEE5CAAF-D4C5-4457-821C-D450F65F92F3}"/>
            </a:ext>
          </a:extLst>
        </xdr:cNvPr>
        <xdr:cNvCxnSpPr/>
      </xdr:nvCxnSpPr>
      <xdr:spPr>
        <a:xfrm>
          <a:off x="1790700" y="13382245"/>
          <a:ext cx="7747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42163</xdr:rowOff>
    </xdr:from>
    <xdr:to>
      <xdr:col>6</xdr:col>
      <xdr:colOff>38100</xdr:colOff>
      <xdr:row>79</xdr:row>
      <xdr:rowOff>143763</xdr:rowOff>
    </xdr:to>
    <xdr:sp macro="" textlink="">
      <xdr:nvSpPr>
        <xdr:cNvPr id="310" name="楕円 309">
          <a:extLst>
            <a:ext uri="{FF2B5EF4-FFF2-40B4-BE49-F238E27FC236}">
              <a16:creationId xmlns:a16="http://schemas.microsoft.com/office/drawing/2014/main" id="{7D760551-B7C2-433E-9D25-1B23AB57B08A}"/>
            </a:ext>
          </a:extLst>
        </xdr:cNvPr>
        <xdr:cNvSpPr/>
      </xdr:nvSpPr>
      <xdr:spPr>
        <a:xfrm>
          <a:off x="965200" y="132857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92963</xdr:rowOff>
    </xdr:from>
    <xdr:to>
      <xdr:col>10</xdr:col>
      <xdr:colOff>114300</xdr:colOff>
      <xdr:row>79</xdr:row>
      <xdr:rowOff>138685</xdr:rowOff>
    </xdr:to>
    <xdr:cxnSp macro="">
      <xdr:nvCxnSpPr>
        <xdr:cNvPr id="311" name="直線コネクタ 310">
          <a:extLst>
            <a:ext uri="{FF2B5EF4-FFF2-40B4-BE49-F238E27FC236}">
              <a16:creationId xmlns:a16="http://schemas.microsoft.com/office/drawing/2014/main" id="{9277034A-D8B0-40DA-B050-FB2688865B8F}"/>
            </a:ext>
          </a:extLst>
        </xdr:cNvPr>
        <xdr:cNvCxnSpPr/>
      </xdr:nvCxnSpPr>
      <xdr:spPr>
        <a:xfrm>
          <a:off x="1008380" y="13336523"/>
          <a:ext cx="78232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52595</xdr:rowOff>
    </xdr:from>
    <xdr:ext cx="405111" cy="259045"/>
    <xdr:sp macro="" textlink="">
      <xdr:nvSpPr>
        <xdr:cNvPr id="312" name="n_1aveValue【福祉施設】&#10;有形固定資産減価償却率">
          <a:extLst>
            <a:ext uri="{FF2B5EF4-FFF2-40B4-BE49-F238E27FC236}">
              <a16:creationId xmlns:a16="http://schemas.microsoft.com/office/drawing/2014/main" id="{4094B26A-4327-44BE-84B8-B1E9385CF985}"/>
            </a:ext>
          </a:extLst>
        </xdr:cNvPr>
        <xdr:cNvSpPr txBox="1"/>
      </xdr:nvSpPr>
      <xdr:spPr>
        <a:xfrm>
          <a:off x="3170564" y="13631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6875</xdr:rowOff>
    </xdr:from>
    <xdr:ext cx="405111" cy="259045"/>
    <xdr:sp macro="" textlink="">
      <xdr:nvSpPr>
        <xdr:cNvPr id="313" name="n_2aveValue【福祉施設】&#10;有形固定資産減価償却率">
          <a:extLst>
            <a:ext uri="{FF2B5EF4-FFF2-40B4-BE49-F238E27FC236}">
              <a16:creationId xmlns:a16="http://schemas.microsoft.com/office/drawing/2014/main" id="{9FFBFBAC-4390-45ED-9FDD-C9D15FD07CA3}"/>
            </a:ext>
          </a:extLst>
        </xdr:cNvPr>
        <xdr:cNvSpPr txBox="1"/>
      </xdr:nvSpPr>
      <xdr:spPr>
        <a:xfrm>
          <a:off x="2385704" y="13585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150892</xdr:rowOff>
    </xdr:from>
    <xdr:ext cx="405111" cy="259045"/>
    <xdr:sp macro="" textlink="">
      <xdr:nvSpPr>
        <xdr:cNvPr id="314" name="n_3aveValue【福祉施設】&#10;有形固定資産減価償却率">
          <a:extLst>
            <a:ext uri="{FF2B5EF4-FFF2-40B4-BE49-F238E27FC236}">
              <a16:creationId xmlns:a16="http://schemas.microsoft.com/office/drawing/2014/main" id="{68E7C3CD-3514-43F7-B260-04773C4BF943}"/>
            </a:ext>
          </a:extLst>
        </xdr:cNvPr>
        <xdr:cNvSpPr txBox="1"/>
      </xdr:nvSpPr>
      <xdr:spPr>
        <a:xfrm>
          <a:off x="1611004" y="13562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137177</xdr:rowOff>
    </xdr:from>
    <xdr:ext cx="405111" cy="259045"/>
    <xdr:sp macro="" textlink="">
      <xdr:nvSpPr>
        <xdr:cNvPr id="315" name="n_4aveValue【福祉施設】&#10;有形固定資産減価償却率">
          <a:extLst>
            <a:ext uri="{FF2B5EF4-FFF2-40B4-BE49-F238E27FC236}">
              <a16:creationId xmlns:a16="http://schemas.microsoft.com/office/drawing/2014/main" id="{D4F6453B-B88B-4D9D-962E-9B23ED771C91}"/>
            </a:ext>
          </a:extLst>
        </xdr:cNvPr>
        <xdr:cNvSpPr txBox="1"/>
      </xdr:nvSpPr>
      <xdr:spPr>
        <a:xfrm>
          <a:off x="836304" y="1354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126001</xdr:rowOff>
    </xdr:from>
    <xdr:ext cx="405111" cy="259045"/>
    <xdr:sp macro="" textlink="">
      <xdr:nvSpPr>
        <xdr:cNvPr id="316" name="n_1mainValue【福祉施設】&#10;有形固定資産減価償却率">
          <a:extLst>
            <a:ext uri="{FF2B5EF4-FFF2-40B4-BE49-F238E27FC236}">
              <a16:creationId xmlns:a16="http://schemas.microsoft.com/office/drawing/2014/main" id="{1BE3CF64-108F-4C43-B470-A1B89F954291}"/>
            </a:ext>
          </a:extLst>
        </xdr:cNvPr>
        <xdr:cNvSpPr txBox="1"/>
      </xdr:nvSpPr>
      <xdr:spPr>
        <a:xfrm>
          <a:off x="3170564" y="1320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80281</xdr:rowOff>
    </xdr:from>
    <xdr:ext cx="405111" cy="259045"/>
    <xdr:sp macro="" textlink="">
      <xdr:nvSpPr>
        <xdr:cNvPr id="317" name="n_2mainValue【福祉施設】&#10;有形固定資産減価償却率">
          <a:extLst>
            <a:ext uri="{FF2B5EF4-FFF2-40B4-BE49-F238E27FC236}">
              <a16:creationId xmlns:a16="http://schemas.microsoft.com/office/drawing/2014/main" id="{37493D20-93BF-4BBB-8A77-630E6B585810}"/>
            </a:ext>
          </a:extLst>
        </xdr:cNvPr>
        <xdr:cNvSpPr txBox="1"/>
      </xdr:nvSpPr>
      <xdr:spPr>
        <a:xfrm>
          <a:off x="2385704" y="1315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34562</xdr:rowOff>
    </xdr:from>
    <xdr:ext cx="405111" cy="259045"/>
    <xdr:sp macro="" textlink="">
      <xdr:nvSpPr>
        <xdr:cNvPr id="318" name="n_3mainValue【福祉施設】&#10;有形固定資産減価償却率">
          <a:extLst>
            <a:ext uri="{FF2B5EF4-FFF2-40B4-BE49-F238E27FC236}">
              <a16:creationId xmlns:a16="http://schemas.microsoft.com/office/drawing/2014/main" id="{35D89949-59CE-4098-992E-F0414CD2A012}"/>
            </a:ext>
          </a:extLst>
        </xdr:cNvPr>
        <xdr:cNvSpPr txBox="1"/>
      </xdr:nvSpPr>
      <xdr:spPr>
        <a:xfrm>
          <a:off x="1611004" y="1311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160290</xdr:rowOff>
    </xdr:from>
    <xdr:ext cx="405111" cy="259045"/>
    <xdr:sp macro="" textlink="">
      <xdr:nvSpPr>
        <xdr:cNvPr id="319" name="n_4mainValue【福祉施設】&#10;有形固定資産減価償却率">
          <a:extLst>
            <a:ext uri="{FF2B5EF4-FFF2-40B4-BE49-F238E27FC236}">
              <a16:creationId xmlns:a16="http://schemas.microsoft.com/office/drawing/2014/main" id="{7709CA7A-7AEB-4AC3-83EF-9C06CFC972DA}"/>
            </a:ext>
          </a:extLst>
        </xdr:cNvPr>
        <xdr:cNvSpPr txBox="1"/>
      </xdr:nvSpPr>
      <xdr:spPr>
        <a:xfrm>
          <a:off x="836304" y="13068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2A2E17D5-813C-4636-879B-288B61E2F84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573B41C2-32A9-422A-8406-510E8F32548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D8DA029C-5364-4ACE-9B17-B664F477F2D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E9E722B7-A9FC-451D-84F4-8D790313CBF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9DE75E21-CB3C-4DF4-B8DD-C64D7A25203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87FB8C72-B1D7-43F3-A4E2-E82900BFA95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0552118-84D7-442B-B48D-15BAE9A380E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8D1E406-6036-4780-B83C-1BB485C0707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9E4F8FD6-4835-4764-9C8F-2EDBA0FB3EF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6B1C2F1-EBE4-45E3-8986-38541B81FFF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701F6C30-D96F-4B10-AEFD-560F78FB7021}"/>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4D41695F-F396-4196-922B-3F2FA9BB507F}"/>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A1B0A5B0-A237-4B59-9271-53C507E9A825}"/>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E7F039CE-D80D-4084-8F2F-1601E4E15781}"/>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5EBF56AC-D84F-4487-8BAE-15AF4A05A818}"/>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00E8F0DF-8124-4889-8735-E49C1ED9185E}"/>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8C863803-8B21-4292-8C33-E6415D7046B9}"/>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6EC605CB-639C-49FA-B2E1-27BBDE4442E4}"/>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17E3B2EE-05BD-4BEF-8277-63E4622903A5}"/>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50168A45-AADC-4CCD-8FC5-A4463CB37F93}"/>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16A71489-920B-463E-A56A-0CFF86193019}"/>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4369B641-88CF-4CB8-B6D4-42CEFADC8017}"/>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FD3ECFEB-4400-4D6C-A326-0DE12FAACA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AF5FD08C-C011-4F57-92BA-F6F83FBE109A}"/>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CFF5BA04-3BC8-4762-8760-BD84341A7C2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72934</xdr:rowOff>
    </xdr:from>
    <xdr:to>
      <xdr:col>54</xdr:col>
      <xdr:colOff>189865</xdr:colOff>
      <xdr:row>86</xdr:row>
      <xdr:rowOff>145869</xdr:rowOff>
    </xdr:to>
    <xdr:cxnSp macro="">
      <xdr:nvCxnSpPr>
        <xdr:cNvPr id="345" name="直線コネクタ 344">
          <a:extLst>
            <a:ext uri="{FF2B5EF4-FFF2-40B4-BE49-F238E27FC236}">
              <a16:creationId xmlns:a16="http://schemas.microsoft.com/office/drawing/2014/main" id="{AF17FAB4-BF4E-47D1-8C8F-ADB0ECC28C1E}"/>
            </a:ext>
          </a:extLst>
        </xdr:cNvPr>
        <xdr:cNvCxnSpPr/>
      </xdr:nvCxnSpPr>
      <xdr:spPr>
        <a:xfrm flipV="1">
          <a:off x="9219565" y="1314885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6" name="【福祉施設】&#10;一人当たり面積最小値テキスト">
          <a:extLst>
            <a:ext uri="{FF2B5EF4-FFF2-40B4-BE49-F238E27FC236}">
              <a16:creationId xmlns:a16="http://schemas.microsoft.com/office/drawing/2014/main" id="{06EBE8E5-2853-43EA-97F1-10500B0C3121}"/>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7" name="直線コネクタ 346">
          <a:extLst>
            <a:ext uri="{FF2B5EF4-FFF2-40B4-BE49-F238E27FC236}">
              <a16:creationId xmlns:a16="http://schemas.microsoft.com/office/drawing/2014/main" id="{1B9FD773-50CA-45B1-B1DC-EAC876A2E071}"/>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19611</xdr:rowOff>
    </xdr:from>
    <xdr:ext cx="469744" cy="259045"/>
    <xdr:sp macro="" textlink="">
      <xdr:nvSpPr>
        <xdr:cNvPr id="348" name="【福祉施設】&#10;一人当たり面積最大値テキスト">
          <a:extLst>
            <a:ext uri="{FF2B5EF4-FFF2-40B4-BE49-F238E27FC236}">
              <a16:creationId xmlns:a16="http://schemas.microsoft.com/office/drawing/2014/main" id="{9C809537-B3F3-437C-813D-7586A7D896C4}"/>
            </a:ext>
          </a:extLst>
        </xdr:cNvPr>
        <xdr:cNvSpPr txBox="1"/>
      </xdr:nvSpPr>
      <xdr:spPr>
        <a:xfrm>
          <a:off x="9258300" y="1292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72934</xdr:rowOff>
    </xdr:from>
    <xdr:to>
      <xdr:col>55</xdr:col>
      <xdr:colOff>88900</xdr:colOff>
      <xdr:row>78</xdr:row>
      <xdr:rowOff>72934</xdr:rowOff>
    </xdr:to>
    <xdr:cxnSp macro="">
      <xdr:nvCxnSpPr>
        <xdr:cNvPr id="349" name="直線コネクタ 348">
          <a:extLst>
            <a:ext uri="{FF2B5EF4-FFF2-40B4-BE49-F238E27FC236}">
              <a16:creationId xmlns:a16="http://schemas.microsoft.com/office/drawing/2014/main" id="{42927D76-38CB-41AA-A76A-9160AF2F4C24}"/>
            </a:ext>
          </a:extLst>
        </xdr:cNvPr>
        <xdr:cNvCxnSpPr/>
      </xdr:nvCxnSpPr>
      <xdr:spPr>
        <a:xfrm>
          <a:off x="9154160" y="13148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150058</xdr:rowOff>
    </xdr:from>
    <xdr:ext cx="469744" cy="259045"/>
    <xdr:sp macro="" textlink="">
      <xdr:nvSpPr>
        <xdr:cNvPr id="350" name="【福祉施設】&#10;一人当たり面積平均値テキスト">
          <a:extLst>
            <a:ext uri="{FF2B5EF4-FFF2-40B4-BE49-F238E27FC236}">
              <a16:creationId xmlns:a16="http://schemas.microsoft.com/office/drawing/2014/main" id="{A4AE1EAF-C9C2-4D02-BC93-12A2E103374A}"/>
            </a:ext>
          </a:extLst>
        </xdr:cNvPr>
        <xdr:cNvSpPr txBox="1"/>
      </xdr:nvSpPr>
      <xdr:spPr>
        <a:xfrm>
          <a:off x="9258300" y="14231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127181</xdr:rowOff>
    </xdr:from>
    <xdr:to>
      <xdr:col>55</xdr:col>
      <xdr:colOff>50800</xdr:colOff>
      <xdr:row>86</xdr:row>
      <xdr:rowOff>57331</xdr:rowOff>
    </xdr:to>
    <xdr:sp macro="" textlink="">
      <xdr:nvSpPr>
        <xdr:cNvPr id="351" name="フローチャート: 判断 350">
          <a:extLst>
            <a:ext uri="{FF2B5EF4-FFF2-40B4-BE49-F238E27FC236}">
              <a16:creationId xmlns:a16="http://schemas.microsoft.com/office/drawing/2014/main" id="{753BD876-B532-49C0-BE85-3C46EEDC7412}"/>
            </a:ext>
          </a:extLst>
        </xdr:cNvPr>
        <xdr:cNvSpPr/>
      </xdr:nvSpPr>
      <xdr:spPr>
        <a:xfrm>
          <a:off x="9192260" y="14376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131536</xdr:rowOff>
    </xdr:from>
    <xdr:to>
      <xdr:col>50</xdr:col>
      <xdr:colOff>165100</xdr:colOff>
      <xdr:row>86</xdr:row>
      <xdr:rowOff>61686</xdr:rowOff>
    </xdr:to>
    <xdr:sp macro="" textlink="">
      <xdr:nvSpPr>
        <xdr:cNvPr id="352" name="フローチャート: 判断 351">
          <a:extLst>
            <a:ext uri="{FF2B5EF4-FFF2-40B4-BE49-F238E27FC236}">
              <a16:creationId xmlns:a16="http://schemas.microsoft.com/office/drawing/2014/main" id="{5E9B7F6F-47B4-4D89-8ADD-0B411062CEFF}"/>
            </a:ext>
          </a:extLst>
        </xdr:cNvPr>
        <xdr:cNvSpPr/>
      </xdr:nvSpPr>
      <xdr:spPr>
        <a:xfrm>
          <a:off x="8445500" y="143809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167458</xdr:rowOff>
    </xdr:from>
    <xdr:to>
      <xdr:col>46</xdr:col>
      <xdr:colOff>38100</xdr:colOff>
      <xdr:row>86</xdr:row>
      <xdr:rowOff>97608</xdr:rowOff>
    </xdr:to>
    <xdr:sp macro="" textlink="">
      <xdr:nvSpPr>
        <xdr:cNvPr id="353" name="フローチャート: 判断 352">
          <a:extLst>
            <a:ext uri="{FF2B5EF4-FFF2-40B4-BE49-F238E27FC236}">
              <a16:creationId xmlns:a16="http://schemas.microsoft.com/office/drawing/2014/main" id="{F52C6282-6E91-499E-9B9F-619B8699F76A}"/>
            </a:ext>
          </a:extLst>
        </xdr:cNvPr>
        <xdr:cNvSpPr/>
      </xdr:nvSpPr>
      <xdr:spPr>
        <a:xfrm>
          <a:off x="7670800" y="14416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11249</xdr:rowOff>
    </xdr:from>
    <xdr:to>
      <xdr:col>41</xdr:col>
      <xdr:colOff>101600</xdr:colOff>
      <xdr:row>86</xdr:row>
      <xdr:rowOff>112849</xdr:rowOff>
    </xdr:to>
    <xdr:sp macro="" textlink="">
      <xdr:nvSpPr>
        <xdr:cNvPr id="354" name="フローチャート: 判断 353">
          <a:extLst>
            <a:ext uri="{FF2B5EF4-FFF2-40B4-BE49-F238E27FC236}">
              <a16:creationId xmlns:a16="http://schemas.microsoft.com/office/drawing/2014/main" id="{BE331D85-FDDE-474F-A7F9-1694753DFDA2}"/>
            </a:ext>
          </a:extLst>
        </xdr:cNvPr>
        <xdr:cNvSpPr/>
      </xdr:nvSpPr>
      <xdr:spPr>
        <a:xfrm>
          <a:off x="6873240" y="1442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1451</xdr:rowOff>
    </xdr:from>
    <xdr:to>
      <xdr:col>36</xdr:col>
      <xdr:colOff>165100</xdr:colOff>
      <xdr:row>86</xdr:row>
      <xdr:rowOff>103051</xdr:rowOff>
    </xdr:to>
    <xdr:sp macro="" textlink="">
      <xdr:nvSpPr>
        <xdr:cNvPr id="355" name="フローチャート: 判断 354">
          <a:extLst>
            <a:ext uri="{FF2B5EF4-FFF2-40B4-BE49-F238E27FC236}">
              <a16:creationId xmlns:a16="http://schemas.microsoft.com/office/drawing/2014/main" id="{4BC0F12A-4826-412F-95E1-339857F8F314}"/>
            </a:ext>
          </a:extLst>
        </xdr:cNvPr>
        <xdr:cNvSpPr/>
      </xdr:nvSpPr>
      <xdr:spPr>
        <a:xfrm>
          <a:off x="6098540" y="144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B286D7F-6840-423A-81CA-9B49E2B2229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4529E0E-17C6-496D-AB6F-A45F30CC086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32EE41E-33AB-43DB-AB5A-7118538F640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23116FF-4498-43D3-9017-AEB9C7DCC8F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C0380A7-82BB-4318-9D55-41E9716D558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92892</xdr:rowOff>
    </xdr:from>
    <xdr:to>
      <xdr:col>55</xdr:col>
      <xdr:colOff>50800</xdr:colOff>
      <xdr:row>87</xdr:row>
      <xdr:rowOff>23042</xdr:rowOff>
    </xdr:to>
    <xdr:sp macro="" textlink="">
      <xdr:nvSpPr>
        <xdr:cNvPr id="361" name="楕円 360">
          <a:extLst>
            <a:ext uri="{FF2B5EF4-FFF2-40B4-BE49-F238E27FC236}">
              <a16:creationId xmlns:a16="http://schemas.microsoft.com/office/drawing/2014/main" id="{E4C16921-1053-403B-B276-B925625BA85A}"/>
            </a:ext>
          </a:extLst>
        </xdr:cNvPr>
        <xdr:cNvSpPr/>
      </xdr:nvSpPr>
      <xdr:spPr>
        <a:xfrm>
          <a:off x="9192260" y="145099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7819</xdr:rowOff>
    </xdr:from>
    <xdr:ext cx="469744" cy="259045"/>
    <xdr:sp macro="" textlink="">
      <xdr:nvSpPr>
        <xdr:cNvPr id="362" name="【福祉施設】&#10;一人当たり面積該当値テキスト">
          <a:extLst>
            <a:ext uri="{FF2B5EF4-FFF2-40B4-BE49-F238E27FC236}">
              <a16:creationId xmlns:a16="http://schemas.microsoft.com/office/drawing/2014/main" id="{3801005C-E2D0-4CF5-840D-02FBB64B7F6D}"/>
            </a:ext>
          </a:extLst>
        </xdr:cNvPr>
        <xdr:cNvSpPr txBox="1"/>
      </xdr:nvSpPr>
      <xdr:spPr>
        <a:xfrm>
          <a:off x="9258300" y="1442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93980</xdr:rowOff>
    </xdr:from>
    <xdr:to>
      <xdr:col>50</xdr:col>
      <xdr:colOff>165100</xdr:colOff>
      <xdr:row>87</xdr:row>
      <xdr:rowOff>24130</xdr:rowOff>
    </xdr:to>
    <xdr:sp macro="" textlink="">
      <xdr:nvSpPr>
        <xdr:cNvPr id="363" name="楕円 362">
          <a:extLst>
            <a:ext uri="{FF2B5EF4-FFF2-40B4-BE49-F238E27FC236}">
              <a16:creationId xmlns:a16="http://schemas.microsoft.com/office/drawing/2014/main" id="{16F6D383-A222-4E31-B9F0-C77FF3F04B2D}"/>
            </a:ext>
          </a:extLst>
        </xdr:cNvPr>
        <xdr:cNvSpPr/>
      </xdr:nvSpPr>
      <xdr:spPr>
        <a:xfrm>
          <a:off x="8445500" y="14511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143692</xdr:rowOff>
    </xdr:from>
    <xdr:to>
      <xdr:col>55</xdr:col>
      <xdr:colOff>0</xdr:colOff>
      <xdr:row>86</xdr:row>
      <xdr:rowOff>144780</xdr:rowOff>
    </xdr:to>
    <xdr:cxnSp macro="">
      <xdr:nvCxnSpPr>
        <xdr:cNvPr id="364" name="直線コネクタ 363">
          <a:extLst>
            <a:ext uri="{FF2B5EF4-FFF2-40B4-BE49-F238E27FC236}">
              <a16:creationId xmlns:a16="http://schemas.microsoft.com/office/drawing/2014/main" id="{E013F183-ADC5-40A6-89D2-BD05DFFD47D6}"/>
            </a:ext>
          </a:extLst>
        </xdr:cNvPr>
        <xdr:cNvCxnSpPr/>
      </xdr:nvCxnSpPr>
      <xdr:spPr>
        <a:xfrm flipV="1">
          <a:off x="8496300" y="14560732"/>
          <a:ext cx="7239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93980</xdr:rowOff>
    </xdr:from>
    <xdr:to>
      <xdr:col>46</xdr:col>
      <xdr:colOff>38100</xdr:colOff>
      <xdr:row>87</xdr:row>
      <xdr:rowOff>24130</xdr:rowOff>
    </xdr:to>
    <xdr:sp macro="" textlink="">
      <xdr:nvSpPr>
        <xdr:cNvPr id="365" name="楕円 364">
          <a:extLst>
            <a:ext uri="{FF2B5EF4-FFF2-40B4-BE49-F238E27FC236}">
              <a16:creationId xmlns:a16="http://schemas.microsoft.com/office/drawing/2014/main" id="{2892B832-7ABE-40C5-8E77-0220FA1CA1F8}"/>
            </a:ext>
          </a:extLst>
        </xdr:cNvPr>
        <xdr:cNvSpPr/>
      </xdr:nvSpPr>
      <xdr:spPr>
        <a:xfrm>
          <a:off x="7670800" y="14511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144780</xdr:rowOff>
    </xdr:from>
    <xdr:to>
      <xdr:col>50</xdr:col>
      <xdr:colOff>114300</xdr:colOff>
      <xdr:row>86</xdr:row>
      <xdr:rowOff>144780</xdr:rowOff>
    </xdr:to>
    <xdr:cxnSp macro="">
      <xdr:nvCxnSpPr>
        <xdr:cNvPr id="366" name="直線コネクタ 365">
          <a:extLst>
            <a:ext uri="{FF2B5EF4-FFF2-40B4-BE49-F238E27FC236}">
              <a16:creationId xmlns:a16="http://schemas.microsoft.com/office/drawing/2014/main" id="{1CECA799-2E23-4BC4-BBBB-2BA397832376}"/>
            </a:ext>
          </a:extLst>
        </xdr:cNvPr>
        <xdr:cNvCxnSpPr/>
      </xdr:nvCxnSpPr>
      <xdr:spPr>
        <a:xfrm>
          <a:off x="7713980" y="145618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93980</xdr:rowOff>
    </xdr:from>
    <xdr:to>
      <xdr:col>41</xdr:col>
      <xdr:colOff>101600</xdr:colOff>
      <xdr:row>87</xdr:row>
      <xdr:rowOff>24130</xdr:rowOff>
    </xdr:to>
    <xdr:sp macro="" textlink="">
      <xdr:nvSpPr>
        <xdr:cNvPr id="367" name="楕円 366">
          <a:extLst>
            <a:ext uri="{FF2B5EF4-FFF2-40B4-BE49-F238E27FC236}">
              <a16:creationId xmlns:a16="http://schemas.microsoft.com/office/drawing/2014/main" id="{C136EB4A-D7BF-44D4-96FA-25A34A571BA1}"/>
            </a:ext>
          </a:extLst>
        </xdr:cNvPr>
        <xdr:cNvSpPr/>
      </xdr:nvSpPr>
      <xdr:spPr>
        <a:xfrm>
          <a:off x="6873240" y="14511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144780</xdr:rowOff>
    </xdr:from>
    <xdr:to>
      <xdr:col>45</xdr:col>
      <xdr:colOff>177800</xdr:colOff>
      <xdr:row>86</xdr:row>
      <xdr:rowOff>144780</xdr:rowOff>
    </xdr:to>
    <xdr:cxnSp macro="">
      <xdr:nvCxnSpPr>
        <xdr:cNvPr id="368" name="直線コネクタ 367">
          <a:extLst>
            <a:ext uri="{FF2B5EF4-FFF2-40B4-BE49-F238E27FC236}">
              <a16:creationId xmlns:a16="http://schemas.microsoft.com/office/drawing/2014/main" id="{9B5341D3-7855-48CC-87C2-4918A2760642}"/>
            </a:ext>
          </a:extLst>
        </xdr:cNvPr>
        <xdr:cNvCxnSpPr/>
      </xdr:nvCxnSpPr>
      <xdr:spPr>
        <a:xfrm>
          <a:off x="6924040" y="145618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95069</xdr:rowOff>
    </xdr:from>
    <xdr:to>
      <xdr:col>36</xdr:col>
      <xdr:colOff>165100</xdr:colOff>
      <xdr:row>87</xdr:row>
      <xdr:rowOff>25219</xdr:rowOff>
    </xdr:to>
    <xdr:sp macro="" textlink="">
      <xdr:nvSpPr>
        <xdr:cNvPr id="369" name="楕円 368">
          <a:extLst>
            <a:ext uri="{FF2B5EF4-FFF2-40B4-BE49-F238E27FC236}">
              <a16:creationId xmlns:a16="http://schemas.microsoft.com/office/drawing/2014/main" id="{EDFDD435-C1DD-469E-8DA1-3247AB4D68D0}"/>
            </a:ext>
          </a:extLst>
        </xdr:cNvPr>
        <xdr:cNvSpPr/>
      </xdr:nvSpPr>
      <xdr:spPr>
        <a:xfrm>
          <a:off x="6098540" y="145121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144780</xdr:rowOff>
    </xdr:from>
    <xdr:to>
      <xdr:col>41</xdr:col>
      <xdr:colOff>50800</xdr:colOff>
      <xdr:row>86</xdr:row>
      <xdr:rowOff>145869</xdr:rowOff>
    </xdr:to>
    <xdr:cxnSp macro="">
      <xdr:nvCxnSpPr>
        <xdr:cNvPr id="370" name="直線コネクタ 369">
          <a:extLst>
            <a:ext uri="{FF2B5EF4-FFF2-40B4-BE49-F238E27FC236}">
              <a16:creationId xmlns:a16="http://schemas.microsoft.com/office/drawing/2014/main" id="{DE28A45D-6A9A-4D83-A2BB-8A6CB5397C16}"/>
            </a:ext>
          </a:extLst>
        </xdr:cNvPr>
        <xdr:cNvCxnSpPr/>
      </xdr:nvCxnSpPr>
      <xdr:spPr>
        <a:xfrm flipV="1">
          <a:off x="6149340" y="14561820"/>
          <a:ext cx="7747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78213</xdr:rowOff>
    </xdr:from>
    <xdr:ext cx="469744" cy="259045"/>
    <xdr:sp macro="" textlink="">
      <xdr:nvSpPr>
        <xdr:cNvPr id="371" name="n_1aveValue【福祉施設】&#10;一人当たり面積">
          <a:extLst>
            <a:ext uri="{FF2B5EF4-FFF2-40B4-BE49-F238E27FC236}">
              <a16:creationId xmlns:a16="http://schemas.microsoft.com/office/drawing/2014/main" id="{1FA1B3A3-BF97-4103-9D4B-64BD5303AB02}"/>
            </a:ext>
          </a:extLst>
        </xdr:cNvPr>
        <xdr:cNvSpPr txBox="1"/>
      </xdr:nvSpPr>
      <xdr:spPr>
        <a:xfrm>
          <a:off x="8271587" y="1415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114135</xdr:rowOff>
    </xdr:from>
    <xdr:ext cx="469744" cy="259045"/>
    <xdr:sp macro="" textlink="">
      <xdr:nvSpPr>
        <xdr:cNvPr id="372" name="n_2aveValue【福祉施設】&#10;一人当たり面積">
          <a:extLst>
            <a:ext uri="{FF2B5EF4-FFF2-40B4-BE49-F238E27FC236}">
              <a16:creationId xmlns:a16="http://schemas.microsoft.com/office/drawing/2014/main" id="{8ABDA33A-CA02-4C39-B0CF-7244AF380FBD}"/>
            </a:ext>
          </a:extLst>
        </xdr:cNvPr>
        <xdr:cNvSpPr txBox="1"/>
      </xdr:nvSpPr>
      <xdr:spPr>
        <a:xfrm>
          <a:off x="7509587" y="141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129376</xdr:rowOff>
    </xdr:from>
    <xdr:ext cx="469744" cy="259045"/>
    <xdr:sp macro="" textlink="">
      <xdr:nvSpPr>
        <xdr:cNvPr id="373" name="n_3aveValue【福祉施設】&#10;一人当たり面積">
          <a:extLst>
            <a:ext uri="{FF2B5EF4-FFF2-40B4-BE49-F238E27FC236}">
              <a16:creationId xmlns:a16="http://schemas.microsoft.com/office/drawing/2014/main" id="{9A86F351-1C2E-4AAE-BAC2-1B9C8F3618C1}"/>
            </a:ext>
          </a:extLst>
        </xdr:cNvPr>
        <xdr:cNvSpPr txBox="1"/>
      </xdr:nvSpPr>
      <xdr:spPr>
        <a:xfrm>
          <a:off x="6712027" y="1421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119578</xdr:rowOff>
    </xdr:from>
    <xdr:ext cx="469744" cy="259045"/>
    <xdr:sp macro="" textlink="">
      <xdr:nvSpPr>
        <xdr:cNvPr id="374" name="n_4aveValue【福祉施設】&#10;一人当たり面積">
          <a:extLst>
            <a:ext uri="{FF2B5EF4-FFF2-40B4-BE49-F238E27FC236}">
              <a16:creationId xmlns:a16="http://schemas.microsoft.com/office/drawing/2014/main" id="{34150350-426E-4CAB-B9FF-35935BB9237D}"/>
            </a:ext>
          </a:extLst>
        </xdr:cNvPr>
        <xdr:cNvSpPr txBox="1"/>
      </xdr:nvSpPr>
      <xdr:spPr>
        <a:xfrm>
          <a:off x="5937327" y="1420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15257</xdr:rowOff>
    </xdr:from>
    <xdr:ext cx="469744" cy="259045"/>
    <xdr:sp macro="" textlink="">
      <xdr:nvSpPr>
        <xdr:cNvPr id="375" name="n_1mainValue【福祉施設】&#10;一人当たり面積">
          <a:extLst>
            <a:ext uri="{FF2B5EF4-FFF2-40B4-BE49-F238E27FC236}">
              <a16:creationId xmlns:a16="http://schemas.microsoft.com/office/drawing/2014/main" id="{E7537FB6-1234-462A-9D8E-5D2B02F5EEEE}"/>
            </a:ext>
          </a:extLst>
        </xdr:cNvPr>
        <xdr:cNvSpPr txBox="1"/>
      </xdr:nvSpPr>
      <xdr:spPr>
        <a:xfrm>
          <a:off x="8271587" y="1459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15257</xdr:rowOff>
    </xdr:from>
    <xdr:ext cx="469744" cy="259045"/>
    <xdr:sp macro="" textlink="">
      <xdr:nvSpPr>
        <xdr:cNvPr id="376" name="n_2mainValue【福祉施設】&#10;一人当たり面積">
          <a:extLst>
            <a:ext uri="{FF2B5EF4-FFF2-40B4-BE49-F238E27FC236}">
              <a16:creationId xmlns:a16="http://schemas.microsoft.com/office/drawing/2014/main" id="{6A1F1FDD-FE3A-4F8B-90C0-0808E2A0F900}"/>
            </a:ext>
          </a:extLst>
        </xdr:cNvPr>
        <xdr:cNvSpPr txBox="1"/>
      </xdr:nvSpPr>
      <xdr:spPr>
        <a:xfrm>
          <a:off x="7509587" y="1459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15257</xdr:rowOff>
    </xdr:from>
    <xdr:ext cx="469744" cy="259045"/>
    <xdr:sp macro="" textlink="">
      <xdr:nvSpPr>
        <xdr:cNvPr id="377" name="n_3mainValue【福祉施設】&#10;一人当たり面積">
          <a:extLst>
            <a:ext uri="{FF2B5EF4-FFF2-40B4-BE49-F238E27FC236}">
              <a16:creationId xmlns:a16="http://schemas.microsoft.com/office/drawing/2014/main" id="{1B86E464-B003-40A7-A79A-33919ED4EF0C}"/>
            </a:ext>
          </a:extLst>
        </xdr:cNvPr>
        <xdr:cNvSpPr txBox="1"/>
      </xdr:nvSpPr>
      <xdr:spPr>
        <a:xfrm>
          <a:off x="6712027" y="1459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16346</xdr:rowOff>
    </xdr:from>
    <xdr:ext cx="469744" cy="259045"/>
    <xdr:sp macro="" textlink="">
      <xdr:nvSpPr>
        <xdr:cNvPr id="378" name="n_4mainValue【福祉施設】&#10;一人当たり面積">
          <a:extLst>
            <a:ext uri="{FF2B5EF4-FFF2-40B4-BE49-F238E27FC236}">
              <a16:creationId xmlns:a16="http://schemas.microsoft.com/office/drawing/2014/main" id="{969149BC-D3C0-4A77-8122-E0433FF39DE9}"/>
            </a:ext>
          </a:extLst>
        </xdr:cNvPr>
        <xdr:cNvSpPr txBox="1"/>
      </xdr:nvSpPr>
      <xdr:spPr>
        <a:xfrm>
          <a:off x="5937327" y="1460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6A93D5C-7F7D-46A2-A942-50B471F2C3A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D7AAB53-6428-4475-A6B5-F9B38132B79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9DA5128-D980-48DE-A596-9849D7E48FB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275F5C6E-C507-4F73-87A4-7A084B0F602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3D677F42-4E0A-496D-9DCA-946FB997C90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BB24A7F-D441-4DA1-8C7B-DB0F7BF7D52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88FA9C34-16BD-4D54-AA35-DE39C9A18AD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8140D54-B805-4B1C-B6CA-4F36A6029C4E}"/>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9AE863E5-F6B7-4C01-8694-408A6C907DC2}"/>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F961610-70E4-49AC-99A1-83000E8C60C7}"/>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394FB105-E72A-443E-BC8A-0FE143963D41}"/>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49EA2A50-8517-45E9-B0A3-CF4AA4279731}"/>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AF0274D0-8A28-4DC7-AAE8-87E2F00E4BD7}"/>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2B13EB67-E527-4893-A8BB-A62B9C3C31C2}"/>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5089AE06-69EB-4EEE-910C-72C817AF997F}"/>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314C555B-86BA-4028-9431-A268AA460847}"/>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DB69D292-5DCF-42D4-B3A2-C8A51983BEDF}"/>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557207C6-205A-4C71-B57D-A0C5D8F82C0D}"/>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3D735573-8F21-4517-85DF-41BB74BFECF2}"/>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F4FB1E12-205D-4C27-A48C-29C95CD01C6D}"/>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A08941B1-A4A3-4D44-87E9-7925A8EE1AD8}"/>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11544A66-3817-4531-8962-F000167888D2}"/>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847BF3F2-8C57-48C4-8ECF-796FA6F14FE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BD229BFF-2C0E-42E2-905B-9727167B4575}"/>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6666B505-9C03-4293-A199-181256AF4C31}"/>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37012</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95333184-C613-4FB4-962A-4727263A113F}"/>
            </a:ext>
          </a:extLst>
        </xdr:cNvPr>
        <xdr:cNvCxnSpPr/>
      </xdr:nvCxnSpPr>
      <xdr:spPr>
        <a:xfrm flipV="1">
          <a:off x="4086225" y="16801012"/>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944887CE-BF79-4B87-82FA-87835CB950E1}"/>
            </a:ext>
          </a:extLst>
        </xdr:cNvPr>
        <xdr:cNvSpPr txBox="1"/>
      </xdr:nvSpPr>
      <xdr:spPr>
        <a:xfrm>
          <a:off x="4124960" y="1830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E8E75484-1041-4C11-9414-3588B536D830}"/>
            </a:ext>
          </a:extLst>
        </xdr:cNvPr>
        <xdr:cNvCxnSpPr/>
      </xdr:nvCxnSpPr>
      <xdr:spPr>
        <a:xfrm>
          <a:off x="4020820" y="183016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155139</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25C90EC7-F682-4032-99D6-3F76C5557F73}"/>
            </a:ext>
          </a:extLst>
        </xdr:cNvPr>
        <xdr:cNvSpPr txBox="1"/>
      </xdr:nvSpPr>
      <xdr:spPr>
        <a:xfrm>
          <a:off x="4124960" y="165838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37012</xdr:rowOff>
    </xdr:from>
    <xdr:to>
      <xdr:col>24</xdr:col>
      <xdr:colOff>152400</xdr:colOff>
      <xdr:row>100</xdr:row>
      <xdr:rowOff>37012</xdr:rowOff>
    </xdr:to>
    <xdr:cxnSp macro="">
      <xdr:nvCxnSpPr>
        <xdr:cNvPr id="408" name="直線コネクタ 407">
          <a:extLst>
            <a:ext uri="{FF2B5EF4-FFF2-40B4-BE49-F238E27FC236}">
              <a16:creationId xmlns:a16="http://schemas.microsoft.com/office/drawing/2014/main" id="{3E5744F5-A143-4F0E-AFE7-C6A8EB770AD9}"/>
            </a:ext>
          </a:extLst>
        </xdr:cNvPr>
        <xdr:cNvCxnSpPr/>
      </xdr:nvCxnSpPr>
      <xdr:spPr>
        <a:xfrm>
          <a:off x="4020820" y="16801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125021</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AEAC946A-7542-473F-8FCA-0EDAFAE17ACF}"/>
            </a:ext>
          </a:extLst>
        </xdr:cNvPr>
        <xdr:cNvSpPr txBox="1"/>
      </xdr:nvSpPr>
      <xdr:spPr>
        <a:xfrm>
          <a:off x="4124960" y="17391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102144</xdr:rowOff>
    </xdr:from>
    <xdr:to>
      <xdr:col>24</xdr:col>
      <xdr:colOff>114300</xdr:colOff>
      <xdr:row>105</xdr:row>
      <xdr:rowOff>32294</xdr:rowOff>
    </xdr:to>
    <xdr:sp macro="" textlink="">
      <xdr:nvSpPr>
        <xdr:cNvPr id="410" name="フローチャート: 判断 409">
          <a:extLst>
            <a:ext uri="{FF2B5EF4-FFF2-40B4-BE49-F238E27FC236}">
              <a16:creationId xmlns:a16="http://schemas.microsoft.com/office/drawing/2014/main" id="{C1FA4650-A031-4A22-9968-82F319945C56}"/>
            </a:ext>
          </a:extLst>
        </xdr:cNvPr>
        <xdr:cNvSpPr/>
      </xdr:nvSpPr>
      <xdr:spPr>
        <a:xfrm>
          <a:off x="4036060" y="175367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98879</xdr:rowOff>
    </xdr:from>
    <xdr:to>
      <xdr:col>20</xdr:col>
      <xdr:colOff>38100</xdr:colOff>
      <xdr:row>105</xdr:row>
      <xdr:rowOff>29029</xdr:rowOff>
    </xdr:to>
    <xdr:sp macro="" textlink="">
      <xdr:nvSpPr>
        <xdr:cNvPr id="411" name="フローチャート: 判断 410">
          <a:extLst>
            <a:ext uri="{FF2B5EF4-FFF2-40B4-BE49-F238E27FC236}">
              <a16:creationId xmlns:a16="http://schemas.microsoft.com/office/drawing/2014/main" id="{C7F8B3BD-76EC-44FC-A671-E0A6BDD35B0E}"/>
            </a:ext>
          </a:extLst>
        </xdr:cNvPr>
        <xdr:cNvSpPr/>
      </xdr:nvSpPr>
      <xdr:spPr>
        <a:xfrm>
          <a:off x="3312160" y="175334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167458</xdr:rowOff>
    </xdr:from>
    <xdr:to>
      <xdr:col>15</xdr:col>
      <xdr:colOff>101600</xdr:colOff>
      <xdr:row>105</xdr:row>
      <xdr:rowOff>97608</xdr:rowOff>
    </xdr:to>
    <xdr:sp macro="" textlink="">
      <xdr:nvSpPr>
        <xdr:cNvPr id="412" name="フローチャート: 判断 411">
          <a:extLst>
            <a:ext uri="{FF2B5EF4-FFF2-40B4-BE49-F238E27FC236}">
              <a16:creationId xmlns:a16="http://schemas.microsoft.com/office/drawing/2014/main" id="{6D2BE21E-AD8A-4075-A0DD-DA354882A113}"/>
            </a:ext>
          </a:extLst>
        </xdr:cNvPr>
        <xdr:cNvSpPr/>
      </xdr:nvSpPr>
      <xdr:spPr>
        <a:xfrm>
          <a:off x="251460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67855</xdr:rowOff>
    </xdr:from>
    <xdr:to>
      <xdr:col>10</xdr:col>
      <xdr:colOff>165100</xdr:colOff>
      <xdr:row>105</xdr:row>
      <xdr:rowOff>169455</xdr:rowOff>
    </xdr:to>
    <xdr:sp macro="" textlink="">
      <xdr:nvSpPr>
        <xdr:cNvPr id="413" name="フローチャート: 判断 412">
          <a:extLst>
            <a:ext uri="{FF2B5EF4-FFF2-40B4-BE49-F238E27FC236}">
              <a16:creationId xmlns:a16="http://schemas.microsoft.com/office/drawing/2014/main" id="{243CAFEE-82BF-42EE-B862-969A4C0F1DDE}"/>
            </a:ext>
          </a:extLst>
        </xdr:cNvPr>
        <xdr:cNvSpPr/>
      </xdr:nvSpPr>
      <xdr:spPr>
        <a:xfrm>
          <a:off x="17399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40095</xdr:rowOff>
    </xdr:from>
    <xdr:to>
      <xdr:col>6</xdr:col>
      <xdr:colOff>38100</xdr:colOff>
      <xdr:row>105</xdr:row>
      <xdr:rowOff>141695</xdr:rowOff>
    </xdr:to>
    <xdr:sp macro="" textlink="">
      <xdr:nvSpPr>
        <xdr:cNvPr id="414" name="フローチャート: 判断 413">
          <a:extLst>
            <a:ext uri="{FF2B5EF4-FFF2-40B4-BE49-F238E27FC236}">
              <a16:creationId xmlns:a16="http://schemas.microsoft.com/office/drawing/2014/main" id="{17EDBDFB-8406-4053-BE75-1A973D5E9873}"/>
            </a:ext>
          </a:extLst>
        </xdr:cNvPr>
        <xdr:cNvSpPr/>
      </xdr:nvSpPr>
      <xdr:spPr>
        <a:xfrm>
          <a:off x="965200" y="176422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42CB6F0-8D8E-43B7-AC12-FA69CC30C6CB}"/>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FE2661E-88F7-401F-8BC3-83C20EC0C3B6}"/>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6B93B49-9CE7-4944-85EB-FC633D020D51}"/>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F5AD1C3-8CB6-4DD5-904B-1A654C6633BA}"/>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04D26E8-31CD-4FBE-A73E-9DAC7DB250B8}"/>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100512</xdr:rowOff>
    </xdr:from>
    <xdr:to>
      <xdr:col>24</xdr:col>
      <xdr:colOff>114300</xdr:colOff>
      <xdr:row>109</xdr:row>
      <xdr:rowOff>30662</xdr:rowOff>
    </xdr:to>
    <xdr:sp macro="" textlink="">
      <xdr:nvSpPr>
        <xdr:cNvPr id="420" name="楕円 419">
          <a:extLst>
            <a:ext uri="{FF2B5EF4-FFF2-40B4-BE49-F238E27FC236}">
              <a16:creationId xmlns:a16="http://schemas.microsoft.com/office/drawing/2014/main" id="{CC03B435-02BF-4F9D-B1D9-98F729359D64}"/>
            </a:ext>
          </a:extLst>
        </xdr:cNvPr>
        <xdr:cNvSpPr/>
      </xdr:nvSpPr>
      <xdr:spPr>
        <a:xfrm>
          <a:off x="4036060" y="182056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15439</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B38AEC4C-CEDD-4108-A8C8-165BD148A2A3}"/>
            </a:ext>
          </a:extLst>
        </xdr:cNvPr>
        <xdr:cNvSpPr txBox="1"/>
      </xdr:nvSpPr>
      <xdr:spPr>
        <a:xfrm>
          <a:off x="4124960" y="1812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62956</xdr:rowOff>
    </xdr:from>
    <xdr:to>
      <xdr:col>20</xdr:col>
      <xdr:colOff>38100</xdr:colOff>
      <xdr:row>108</xdr:row>
      <xdr:rowOff>164556</xdr:rowOff>
    </xdr:to>
    <xdr:sp macro="" textlink="">
      <xdr:nvSpPr>
        <xdr:cNvPr id="422" name="楕円 421">
          <a:extLst>
            <a:ext uri="{FF2B5EF4-FFF2-40B4-BE49-F238E27FC236}">
              <a16:creationId xmlns:a16="http://schemas.microsoft.com/office/drawing/2014/main" id="{5FD092AE-5DC4-4D25-8D66-CA880198066C}"/>
            </a:ext>
          </a:extLst>
        </xdr:cNvPr>
        <xdr:cNvSpPr/>
      </xdr:nvSpPr>
      <xdr:spPr>
        <a:xfrm>
          <a:off x="3312160" y="181680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113756</xdr:rowOff>
    </xdr:from>
    <xdr:to>
      <xdr:col>24</xdr:col>
      <xdr:colOff>63500</xdr:colOff>
      <xdr:row>108</xdr:row>
      <xdr:rowOff>151312</xdr:rowOff>
    </xdr:to>
    <xdr:cxnSp macro="">
      <xdr:nvCxnSpPr>
        <xdr:cNvPr id="423" name="直線コネクタ 422">
          <a:extLst>
            <a:ext uri="{FF2B5EF4-FFF2-40B4-BE49-F238E27FC236}">
              <a16:creationId xmlns:a16="http://schemas.microsoft.com/office/drawing/2014/main" id="{CB9177FC-4F80-4279-8076-038DDCA3A78B}"/>
            </a:ext>
          </a:extLst>
        </xdr:cNvPr>
        <xdr:cNvCxnSpPr/>
      </xdr:nvCxnSpPr>
      <xdr:spPr>
        <a:xfrm>
          <a:off x="3355340" y="18218876"/>
          <a:ext cx="7315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27032</xdr:rowOff>
    </xdr:from>
    <xdr:to>
      <xdr:col>15</xdr:col>
      <xdr:colOff>101600</xdr:colOff>
      <xdr:row>108</xdr:row>
      <xdr:rowOff>128632</xdr:rowOff>
    </xdr:to>
    <xdr:sp macro="" textlink="">
      <xdr:nvSpPr>
        <xdr:cNvPr id="424" name="楕円 423">
          <a:extLst>
            <a:ext uri="{FF2B5EF4-FFF2-40B4-BE49-F238E27FC236}">
              <a16:creationId xmlns:a16="http://schemas.microsoft.com/office/drawing/2014/main" id="{79AA2631-2659-4BD5-A27E-73C1305695F3}"/>
            </a:ext>
          </a:extLst>
        </xdr:cNvPr>
        <xdr:cNvSpPr/>
      </xdr:nvSpPr>
      <xdr:spPr>
        <a:xfrm>
          <a:off x="25146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77832</xdr:rowOff>
    </xdr:from>
    <xdr:to>
      <xdr:col>19</xdr:col>
      <xdr:colOff>177800</xdr:colOff>
      <xdr:row>108</xdr:row>
      <xdr:rowOff>113756</xdr:rowOff>
    </xdr:to>
    <xdr:cxnSp macro="">
      <xdr:nvCxnSpPr>
        <xdr:cNvPr id="425" name="直線コネクタ 424">
          <a:extLst>
            <a:ext uri="{FF2B5EF4-FFF2-40B4-BE49-F238E27FC236}">
              <a16:creationId xmlns:a16="http://schemas.microsoft.com/office/drawing/2014/main" id="{AC65C4EA-FFFF-45EE-87E6-8CE12D343FA6}"/>
            </a:ext>
          </a:extLst>
        </xdr:cNvPr>
        <xdr:cNvCxnSpPr/>
      </xdr:nvCxnSpPr>
      <xdr:spPr>
        <a:xfrm>
          <a:off x="2565400" y="18182952"/>
          <a:ext cx="78994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162561</xdr:rowOff>
    </xdr:from>
    <xdr:to>
      <xdr:col>10</xdr:col>
      <xdr:colOff>165100</xdr:colOff>
      <xdr:row>108</xdr:row>
      <xdr:rowOff>92711</xdr:rowOff>
    </xdr:to>
    <xdr:sp macro="" textlink="">
      <xdr:nvSpPr>
        <xdr:cNvPr id="426" name="楕円 425">
          <a:extLst>
            <a:ext uri="{FF2B5EF4-FFF2-40B4-BE49-F238E27FC236}">
              <a16:creationId xmlns:a16="http://schemas.microsoft.com/office/drawing/2014/main" id="{81C4F7B4-BA5C-4830-A499-9EB89789EC40}"/>
            </a:ext>
          </a:extLst>
        </xdr:cNvPr>
        <xdr:cNvSpPr/>
      </xdr:nvSpPr>
      <xdr:spPr>
        <a:xfrm>
          <a:off x="1739900" y="181000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41911</xdr:rowOff>
    </xdr:from>
    <xdr:to>
      <xdr:col>15</xdr:col>
      <xdr:colOff>50800</xdr:colOff>
      <xdr:row>108</xdr:row>
      <xdr:rowOff>77832</xdr:rowOff>
    </xdr:to>
    <xdr:cxnSp macro="">
      <xdr:nvCxnSpPr>
        <xdr:cNvPr id="427" name="直線コネクタ 426">
          <a:extLst>
            <a:ext uri="{FF2B5EF4-FFF2-40B4-BE49-F238E27FC236}">
              <a16:creationId xmlns:a16="http://schemas.microsoft.com/office/drawing/2014/main" id="{ACD83A8A-2A0A-4639-BD6A-A08507C7F6BA}"/>
            </a:ext>
          </a:extLst>
        </xdr:cNvPr>
        <xdr:cNvCxnSpPr/>
      </xdr:nvCxnSpPr>
      <xdr:spPr>
        <a:xfrm>
          <a:off x="1790700" y="18147031"/>
          <a:ext cx="7747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126637</xdr:rowOff>
    </xdr:from>
    <xdr:to>
      <xdr:col>6</xdr:col>
      <xdr:colOff>38100</xdr:colOff>
      <xdr:row>108</xdr:row>
      <xdr:rowOff>56787</xdr:rowOff>
    </xdr:to>
    <xdr:sp macro="" textlink="">
      <xdr:nvSpPr>
        <xdr:cNvPr id="428" name="楕円 427">
          <a:extLst>
            <a:ext uri="{FF2B5EF4-FFF2-40B4-BE49-F238E27FC236}">
              <a16:creationId xmlns:a16="http://schemas.microsoft.com/office/drawing/2014/main" id="{8E89F812-BF31-4C83-BA7D-145120A7E4BD}"/>
            </a:ext>
          </a:extLst>
        </xdr:cNvPr>
        <xdr:cNvSpPr/>
      </xdr:nvSpPr>
      <xdr:spPr>
        <a:xfrm>
          <a:off x="965200" y="180641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5987</xdr:rowOff>
    </xdr:from>
    <xdr:to>
      <xdr:col>10</xdr:col>
      <xdr:colOff>114300</xdr:colOff>
      <xdr:row>108</xdr:row>
      <xdr:rowOff>41911</xdr:rowOff>
    </xdr:to>
    <xdr:cxnSp macro="">
      <xdr:nvCxnSpPr>
        <xdr:cNvPr id="429" name="直線コネクタ 428">
          <a:extLst>
            <a:ext uri="{FF2B5EF4-FFF2-40B4-BE49-F238E27FC236}">
              <a16:creationId xmlns:a16="http://schemas.microsoft.com/office/drawing/2014/main" id="{BFEED290-7C3F-40FD-8EBC-B29B43A23389}"/>
            </a:ext>
          </a:extLst>
        </xdr:cNvPr>
        <xdr:cNvCxnSpPr/>
      </xdr:nvCxnSpPr>
      <xdr:spPr>
        <a:xfrm>
          <a:off x="1008380" y="18111107"/>
          <a:ext cx="7823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45556</xdr:rowOff>
    </xdr:from>
    <xdr:ext cx="405111" cy="259045"/>
    <xdr:sp macro="" textlink="">
      <xdr:nvSpPr>
        <xdr:cNvPr id="430" name="n_1aveValue【市民会館】&#10;有形固定資産減価償却率">
          <a:extLst>
            <a:ext uri="{FF2B5EF4-FFF2-40B4-BE49-F238E27FC236}">
              <a16:creationId xmlns:a16="http://schemas.microsoft.com/office/drawing/2014/main" id="{6137D18A-5307-4749-8A8F-1DEDC32001D9}"/>
            </a:ext>
          </a:extLst>
        </xdr:cNvPr>
        <xdr:cNvSpPr txBox="1"/>
      </xdr:nvSpPr>
      <xdr:spPr>
        <a:xfrm>
          <a:off x="3170564"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114135</xdr:rowOff>
    </xdr:from>
    <xdr:ext cx="405111" cy="259045"/>
    <xdr:sp macro="" textlink="">
      <xdr:nvSpPr>
        <xdr:cNvPr id="431" name="n_2aveValue【市民会館】&#10;有形固定資産減価償却率">
          <a:extLst>
            <a:ext uri="{FF2B5EF4-FFF2-40B4-BE49-F238E27FC236}">
              <a16:creationId xmlns:a16="http://schemas.microsoft.com/office/drawing/2014/main" id="{2B4CAA09-0CCB-471B-A630-A83A5BF9D015}"/>
            </a:ext>
          </a:extLst>
        </xdr:cNvPr>
        <xdr:cNvSpPr txBox="1"/>
      </xdr:nvSpPr>
      <xdr:spPr>
        <a:xfrm>
          <a:off x="238570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14532</xdr:rowOff>
    </xdr:from>
    <xdr:ext cx="405111" cy="259045"/>
    <xdr:sp macro="" textlink="">
      <xdr:nvSpPr>
        <xdr:cNvPr id="432" name="n_3aveValue【市民会館】&#10;有形固定資産減価償却率">
          <a:extLst>
            <a:ext uri="{FF2B5EF4-FFF2-40B4-BE49-F238E27FC236}">
              <a16:creationId xmlns:a16="http://schemas.microsoft.com/office/drawing/2014/main" id="{2EB45929-7FCA-4DA3-95E6-CD9D22C59387}"/>
            </a:ext>
          </a:extLst>
        </xdr:cNvPr>
        <xdr:cNvSpPr txBox="1"/>
      </xdr:nvSpPr>
      <xdr:spPr>
        <a:xfrm>
          <a:off x="1611004" y="1744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158222</xdr:rowOff>
    </xdr:from>
    <xdr:ext cx="405111" cy="259045"/>
    <xdr:sp macro="" textlink="">
      <xdr:nvSpPr>
        <xdr:cNvPr id="433" name="n_4aveValue【市民会館】&#10;有形固定資産減価償却率">
          <a:extLst>
            <a:ext uri="{FF2B5EF4-FFF2-40B4-BE49-F238E27FC236}">
              <a16:creationId xmlns:a16="http://schemas.microsoft.com/office/drawing/2014/main" id="{F5D468AA-B896-4D59-BFCC-600A4C78812A}"/>
            </a:ext>
          </a:extLst>
        </xdr:cNvPr>
        <xdr:cNvSpPr txBox="1"/>
      </xdr:nvSpPr>
      <xdr:spPr>
        <a:xfrm>
          <a:off x="836304" y="174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155683</xdr:rowOff>
    </xdr:from>
    <xdr:ext cx="405111" cy="259045"/>
    <xdr:sp macro="" textlink="">
      <xdr:nvSpPr>
        <xdr:cNvPr id="434" name="n_1mainValue【市民会館】&#10;有形固定資産減価償却率">
          <a:extLst>
            <a:ext uri="{FF2B5EF4-FFF2-40B4-BE49-F238E27FC236}">
              <a16:creationId xmlns:a16="http://schemas.microsoft.com/office/drawing/2014/main" id="{CFA1D60F-4658-41E0-8B52-6CC02BA8AE5B}"/>
            </a:ext>
          </a:extLst>
        </xdr:cNvPr>
        <xdr:cNvSpPr txBox="1"/>
      </xdr:nvSpPr>
      <xdr:spPr>
        <a:xfrm>
          <a:off x="317056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119759</xdr:rowOff>
    </xdr:from>
    <xdr:ext cx="405111" cy="259045"/>
    <xdr:sp macro="" textlink="">
      <xdr:nvSpPr>
        <xdr:cNvPr id="435" name="n_2mainValue【市民会館】&#10;有形固定資産減価償却率">
          <a:extLst>
            <a:ext uri="{FF2B5EF4-FFF2-40B4-BE49-F238E27FC236}">
              <a16:creationId xmlns:a16="http://schemas.microsoft.com/office/drawing/2014/main" id="{36A00A8B-657A-408F-A0A6-C98BEB08BD60}"/>
            </a:ext>
          </a:extLst>
        </xdr:cNvPr>
        <xdr:cNvSpPr txBox="1"/>
      </xdr:nvSpPr>
      <xdr:spPr>
        <a:xfrm>
          <a:off x="238570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83838</xdr:rowOff>
    </xdr:from>
    <xdr:ext cx="405111" cy="259045"/>
    <xdr:sp macro="" textlink="">
      <xdr:nvSpPr>
        <xdr:cNvPr id="436" name="n_3mainValue【市民会館】&#10;有形固定資産減価償却率">
          <a:extLst>
            <a:ext uri="{FF2B5EF4-FFF2-40B4-BE49-F238E27FC236}">
              <a16:creationId xmlns:a16="http://schemas.microsoft.com/office/drawing/2014/main" id="{9ABC1D44-6490-4EB6-8696-2301AC70B6DC}"/>
            </a:ext>
          </a:extLst>
        </xdr:cNvPr>
        <xdr:cNvSpPr txBox="1"/>
      </xdr:nvSpPr>
      <xdr:spPr>
        <a:xfrm>
          <a:off x="1611004" y="18188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47914</xdr:rowOff>
    </xdr:from>
    <xdr:ext cx="405111" cy="259045"/>
    <xdr:sp macro="" textlink="">
      <xdr:nvSpPr>
        <xdr:cNvPr id="437" name="n_4mainValue【市民会館】&#10;有形固定資産減価償却率">
          <a:extLst>
            <a:ext uri="{FF2B5EF4-FFF2-40B4-BE49-F238E27FC236}">
              <a16:creationId xmlns:a16="http://schemas.microsoft.com/office/drawing/2014/main" id="{183AAE6C-7666-4504-8D72-C0DA04A3CE73}"/>
            </a:ext>
          </a:extLst>
        </xdr:cNvPr>
        <xdr:cNvSpPr txBox="1"/>
      </xdr:nvSpPr>
      <xdr:spPr>
        <a:xfrm>
          <a:off x="83630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C74F1A88-AD46-4FCD-B768-6457A41A931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647CCACD-36A6-4C59-A59F-16F56D3DB78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85D74293-9B64-47A3-8473-DBFB34CCB03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FDB6C9F2-E99D-4DF0-9044-B331FEEACA8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7B74FE4D-B5CA-4F96-BC9C-F2647F5ADDAB}"/>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E73061E4-194F-4617-8A80-81EBC7BC664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36B00099-0DA4-46E1-8D3A-891BF9B8BA4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EE9511DE-2D70-4FE0-B356-11E6D54C3DFF}"/>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191C7B4F-46B3-49AB-A147-95DF5CEBE4A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E0785CB3-F6E1-4D04-8E93-B0AA351F303F}"/>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5E68D21B-9A21-4F29-931D-FE985C772922}"/>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13B97626-B8C2-4AA7-A77D-B720469DACCD}"/>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8B82333F-368C-4B75-A2A5-21D47D01F56E}"/>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C7CB5C79-568A-4CF1-9B92-C7AEB08741C1}"/>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B78EDD2F-E1BA-4EF7-B490-FC1876DF06E9}"/>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8570A99C-E3C4-49ED-B443-EBEBC7A2988B}"/>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910CF42E-743D-4C1B-987B-07128346D6A8}"/>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ECF0F2AD-41DD-4D5A-B3B5-F673D1B98F11}"/>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DF2BF04E-0A27-4871-9126-2DD910A743A8}"/>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F32DFAC7-61F9-4E42-9E44-6F0D5034E183}"/>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3DBE25E8-DC82-4A93-AC28-D93EBB6F9051}"/>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27261214-5381-4886-9CB4-26AD43292FE7}"/>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38DB1EF-8397-4D0B-AE3A-68D90C2D1395}"/>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158750</xdr:rowOff>
    </xdr:from>
    <xdr:to>
      <xdr:col>54</xdr:col>
      <xdr:colOff>189865</xdr:colOff>
      <xdr:row>108</xdr:row>
      <xdr:rowOff>123189</xdr:rowOff>
    </xdr:to>
    <xdr:cxnSp macro="">
      <xdr:nvCxnSpPr>
        <xdr:cNvPr id="461" name="直線コネクタ 460">
          <a:extLst>
            <a:ext uri="{FF2B5EF4-FFF2-40B4-BE49-F238E27FC236}">
              <a16:creationId xmlns:a16="http://schemas.microsoft.com/office/drawing/2014/main" id="{F669D904-9061-4B08-8859-CC32879FE4EF}"/>
            </a:ext>
          </a:extLst>
        </xdr:cNvPr>
        <xdr:cNvCxnSpPr/>
      </xdr:nvCxnSpPr>
      <xdr:spPr>
        <a:xfrm flipV="1">
          <a:off x="9219565" y="16922750"/>
          <a:ext cx="0" cy="1305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2" name="【市民会館】&#10;一人当たり面積最小値テキスト">
          <a:extLst>
            <a:ext uri="{FF2B5EF4-FFF2-40B4-BE49-F238E27FC236}">
              <a16:creationId xmlns:a16="http://schemas.microsoft.com/office/drawing/2014/main" id="{E3794BEB-3216-43A2-B2A8-A9E549ED67EA}"/>
            </a:ext>
          </a:extLst>
        </xdr:cNvPr>
        <xdr:cNvSpPr txBox="1"/>
      </xdr:nvSpPr>
      <xdr:spPr>
        <a:xfrm>
          <a:off x="9258300" y="1823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3" name="直線コネクタ 462">
          <a:extLst>
            <a:ext uri="{FF2B5EF4-FFF2-40B4-BE49-F238E27FC236}">
              <a16:creationId xmlns:a16="http://schemas.microsoft.com/office/drawing/2014/main" id="{76AA4522-F5D9-45AF-8AAE-541CE13EF88F}"/>
            </a:ext>
          </a:extLst>
        </xdr:cNvPr>
        <xdr:cNvCxnSpPr/>
      </xdr:nvCxnSpPr>
      <xdr:spPr>
        <a:xfrm>
          <a:off x="9154160" y="1822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105427</xdr:rowOff>
    </xdr:from>
    <xdr:ext cx="469744" cy="259045"/>
    <xdr:sp macro="" textlink="">
      <xdr:nvSpPr>
        <xdr:cNvPr id="464" name="【市民会館】&#10;一人当たり面積最大値テキスト">
          <a:extLst>
            <a:ext uri="{FF2B5EF4-FFF2-40B4-BE49-F238E27FC236}">
              <a16:creationId xmlns:a16="http://schemas.microsoft.com/office/drawing/2014/main" id="{9AB910EB-C230-4B27-85C6-59CCBE29AE2F}"/>
            </a:ext>
          </a:extLst>
        </xdr:cNvPr>
        <xdr:cNvSpPr txBox="1"/>
      </xdr:nvSpPr>
      <xdr:spPr>
        <a:xfrm>
          <a:off x="9258300" y="1670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158750</xdr:rowOff>
    </xdr:from>
    <xdr:to>
      <xdr:col>55</xdr:col>
      <xdr:colOff>88900</xdr:colOff>
      <xdr:row>100</xdr:row>
      <xdr:rowOff>158750</xdr:rowOff>
    </xdr:to>
    <xdr:cxnSp macro="">
      <xdr:nvCxnSpPr>
        <xdr:cNvPr id="465" name="直線コネクタ 464">
          <a:extLst>
            <a:ext uri="{FF2B5EF4-FFF2-40B4-BE49-F238E27FC236}">
              <a16:creationId xmlns:a16="http://schemas.microsoft.com/office/drawing/2014/main" id="{30313402-32FD-4961-9540-816D0870213B}"/>
            </a:ext>
          </a:extLst>
        </xdr:cNvPr>
        <xdr:cNvCxnSpPr/>
      </xdr:nvCxnSpPr>
      <xdr:spPr>
        <a:xfrm>
          <a:off x="9154160" y="16922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66057</xdr:rowOff>
    </xdr:from>
    <xdr:ext cx="469744" cy="259045"/>
    <xdr:sp macro="" textlink="">
      <xdr:nvSpPr>
        <xdr:cNvPr id="466" name="【市民会館】&#10;一人当たり面積平均値テキスト">
          <a:extLst>
            <a:ext uri="{FF2B5EF4-FFF2-40B4-BE49-F238E27FC236}">
              <a16:creationId xmlns:a16="http://schemas.microsoft.com/office/drawing/2014/main" id="{9BE1086F-951E-4B0C-8CFE-55E945F1A5D5}"/>
            </a:ext>
          </a:extLst>
        </xdr:cNvPr>
        <xdr:cNvSpPr txBox="1"/>
      </xdr:nvSpPr>
      <xdr:spPr>
        <a:xfrm>
          <a:off x="9258300" y="17835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43180</xdr:rowOff>
    </xdr:from>
    <xdr:to>
      <xdr:col>55</xdr:col>
      <xdr:colOff>50800</xdr:colOff>
      <xdr:row>107</xdr:row>
      <xdr:rowOff>144780</xdr:rowOff>
    </xdr:to>
    <xdr:sp macro="" textlink="">
      <xdr:nvSpPr>
        <xdr:cNvPr id="467" name="フローチャート: 判断 466">
          <a:extLst>
            <a:ext uri="{FF2B5EF4-FFF2-40B4-BE49-F238E27FC236}">
              <a16:creationId xmlns:a16="http://schemas.microsoft.com/office/drawing/2014/main" id="{586F6502-441A-4BD5-9F2E-E23CD6385415}"/>
            </a:ext>
          </a:extLst>
        </xdr:cNvPr>
        <xdr:cNvSpPr/>
      </xdr:nvSpPr>
      <xdr:spPr>
        <a:xfrm>
          <a:off x="9192260" y="17980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68" name="フローチャート: 判断 467">
          <a:extLst>
            <a:ext uri="{FF2B5EF4-FFF2-40B4-BE49-F238E27FC236}">
              <a16:creationId xmlns:a16="http://schemas.microsoft.com/office/drawing/2014/main" id="{D42A7892-456D-407A-B10E-352579B99900}"/>
            </a:ext>
          </a:extLst>
        </xdr:cNvPr>
        <xdr:cNvSpPr/>
      </xdr:nvSpPr>
      <xdr:spPr>
        <a:xfrm>
          <a:off x="8445500" y="17979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16511</xdr:rowOff>
    </xdr:from>
    <xdr:to>
      <xdr:col>46</xdr:col>
      <xdr:colOff>38100</xdr:colOff>
      <xdr:row>107</xdr:row>
      <xdr:rowOff>118111</xdr:rowOff>
    </xdr:to>
    <xdr:sp macro="" textlink="">
      <xdr:nvSpPr>
        <xdr:cNvPr id="469" name="フローチャート: 判断 468">
          <a:extLst>
            <a:ext uri="{FF2B5EF4-FFF2-40B4-BE49-F238E27FC236}">
              <a16:creationId xmlns:a16="http://schemas.microsoft.com/office/drawing/2014/main" id="{B4719801-FF80-4F6D-BBBB-D7BAE3737726}"/>
            </a:ext>
          </a:extLst>
        </xdr:cNvPr>
        <xdr:cNvSpPr/>
      </xdr:nvSpPr>
      <xdr:spPr>
        <a:xfrm>
          <a:off x="7670800" y="179539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48261</xdr:rowOff>
    </xdr:from>
    <xdr:to>
      <xdr:col>41</xdr:col>
      <xdr:colOff>101600</xdr:colOff>
      <xdr:row>107</xdr:row>
      <xdr:rowOff>149861</xdr:rowOff>
    </xdr:to>
    <xdr:sp macro="" textlink="">
      <xdr:nvSpPr>
        <xdr:cNvPr id="470" name="フローチャート: 判断 469">
          <a:extLst>
            <a:ext uri="{FF2B5EF4-FFF2-40B4-BE49-F238E27FC236}">
              <a16:creationId xmlns:a16="http://schemas.microsoft.com/office/drawing/2014/main" id="{EE458C81-CFE1-4AD8-8986-A54294420BDC}"/>
            </a:ext>
          </a:extLst>
        </xdr:cNvPr>
        <xdr:cNvSpPr/>
      </xdr:nvSpPr>
      <xdr:spPr>
        <a:xfrm>
          <a:off x="6873240" y="1798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49530</xdr:rowOff>
    </xdr:from>
    <xdr:to>
      <xdr:col>36</xdr:col>
      <xdr:colOff>165100</xdr:colOff>
      <xdr:row>107</xdr:row>
      <xdr:rowOff>151130</xdr:rowOff>
    </xdr:to>
    <xdr:sp macro="" textlink="">
      <xdr:nvSpPr>
        <xdr:cNvPr id="471" name="フローチャート: 判断 470">
          <a:extLst>
            <a:ext uri="{FF2B5EF4-FFF2-40B4-BE49-F238E27FC236}">
              <a16:creationId xmlns:a16="http://schemas.microsoft.com/office/drawing/2014/main" id="{4E65A1E9-C544-4101-98F4-9B629B83F822}"/>
            </a:ext>
          </a:extLst>
        </xdr:cNvPr>
        <xdr:cNvSpPr/>
      </xdr:nvSpPr>
      <xdr:spPr>
        <a:xfrm>
          <a:off x="6098540" y="1798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270A3E26-5B8B-40ED-9E56-395D823156E4}"/>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9303CFA-FC9B-4081-A277-F7EE33B8247E}"/>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BAFF024-6563-472A-93AD-6F227E3C0AE6}"/>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F943CB2-1E90-4F61-A6DB-FD0CBEECCEFE}"/>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E02AD92A-44EF-4C70-A992-DA98D23B6FEF}"/>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80011</xdr:rowOff>
    </xdr:from>
    <xdr:to>
      <xdr:col>55</xdr:col>
      <xdr:colOff>50800</xdr:colOff>
      <xdr:row>108</xdr:row>
      <xdr:rowOff>10161</xdr:rowOff>
    </xdr:to>
    <xdr:sp macro="" textlink="">
      <xdr:nvSpPr>
        <xdr:cNvPr id="477" name="楕円 476">
          <a:extLst>
            <a:ext uri="{FF2B5EF4-FFF2-40B4-BE49-F238E27FC236}">
              <a16:creationId xmlns:a16="http://schemas.microsoft.com/office/drawing/2014/main" id="{EBE3BD18-27AF-4C19-A8A9-B40EC2458C0A}"/>
            </a:ext>
          </a:extLst>
        </xdr:cNvPr>
        <xdr:cNvSpPr/>
      </xdr:nvSpPr>
      <xdr:spPr>
        <a:xfrm>
          <a:off x="9192260" y="180174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58438</xdr:rowOff>
    </xdr:from>
    <xdr:ext cx="469744" cy="259045"/>
    <xdr:sp macro="" textlink="">
      <xdr:nvSpPr>
        <xdr:cNvPr id="478" name="【市民会館】&#10;一人当たり面積該当値テキスト">
          <a:extLst>
            <a:ext uri="{FF2B5EF4-FFF2-40B4-BE49-F238E27FC236}">
              <a16:creationId xmlns:a16="http://schemas.microsoft.com/office/drawing/2014/main" id="{60DF36C7-DECB-4586-A890-FD2E5AE2950F}"/>
            </a:ext>
          </a:extLst>
        </xdr:cNvPr>
        <xdr:cNvSpPr txBox="1"/>
      </xdr:nvSpPr>
      <xdr:spPr>
        <a:xfrm>
          <a:off x="9258300" y="1799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116839</xdr:rowOff>
    </xdr:from>
    <xdr:to>
      <xdr:col>50</xdr:col>
      <xdr:colOff>165100</xdr:colOff>
      <xdr:row>108</xdr:row>
      <xdr:rowOff>46989</xdr:rowOff>
    </xdr:to>
    <xdr:sp macro="" textlink="">
      <xdr:nvSpPr>
        <xdr:cNvPr id="479" name="楕円 478">
          <a:extLst>
            <a:ext uri="{FF2B5EF4-FFF2-40B4-BE49-F238E27FC236}">
              <a16:creationId xmlns:a16="http://schemas.microsoft.com/office/drawing/2014/main" id="{334F76EB-61E9-4219-9D53-D2A01D400F7C}"/>
            </a:ext>
          </a:extLst>
        </xdr:cNvPr>
        <xdr:cNvSpPr/>
      </xdr:nvSpPr>
      <xdr:spPr>
        <a:xfrm>
          <a:off x="8445500" y="180543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130811</xdr:rowOff>
    </xdr:from>
    <xdr:to>
      <xdr:col>55</xdr:col>
      <xdr:colOff>0</xdr:colOff>
      <xdr:row>107</xdr:row>
      <xdr:rowOff>167639</xdr:rowOff>
    </xdr:to>
    <xdr:cxnSp macro="">
      <xdr:nvCxnSpPr>
        <xdr:cNvPr id="480" name="直線コネクタ 479">
          <a:extLst>
            <a:ext uri="{FF2B5EF4-FFF2-40B4-BE49-F238E27FC236}">
              <a16:creationId xmlns:a16="http://schemas.microsoft.com/office/drawing/2014/main" id="{174FCEBD-7C4B-4B35-B01B-765D95F0B48A}"/>
            </a:ext>
          </a:extLst>
        </xdr:cNvPr>
        <xdr:cNvCxnSpPr/>
      </xdr:nvCxnSpPr>
      <xdr:spPr>
        <a:xfrm flipV="1">
          <a:off x="8496300" y="18068291"/>
          <a:ext cx="723900" cy="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119380</xdr:rowOff>
    </xdr:from>
    <xdr:to>
      <xdr:col>46</xdr:col>
      <xdr:colOff>38100</xdr:colOff>
      <xdr:row>108</xdr:row>
      <xdr:rowOff>49530</xdr:rowOff>
    </xdr:to>
    <xdr:sp macro="" textlink="">
      <xdr:nvSpPr>
        <xdr:cNvPr id="481" name="楕円 480">
          <a:extLst>
            <a:ext uri="{FF2B5EF4-FFF2-40B4-BE49-F238E27FC236}">
              <a16:creationId xmlns:a16="http://schemas.microsoft.com/office/drawing/2014/main" id="{71008E6F-AB40-4D94-AC44-7E2F5DCE0B4E}"/>
            </a:ext>
          </a:extLst>
        </xdr:cNvPr>
        <xdr:cNvSpPr/>
      </xdr:nvSpPr>
      <xdr:spPr>
        <a:xfrm>
          <a:off x="7670800" y="180568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167639</xdr:rowOff>
    </xdr:from>
    <xdr:to>
      <xdr:col>50</xdr:col>
      <xdr:colOff>114300</xdr:colOff>
      <xdr:row>107</xdr:row>
      <xdr:rowOff>170180</xdr:rowOff>
    </xdr:to>
    <xdr:cxnSp macro="">
      <xdr:nvCxnSpPr>
        <xdr:cNvPr id="482" name="直線コネクタ 481">
          <a:extLst>
            <a:ext uri="{FF2B5EF4-FFF2-40B4-BE49-F238E27FC236}">
              <a16:creationId xmlns:a16="http://schemas.microsoft.com/office/drawing/2014/main" id="{9DA6ABA4-0C92-4C2D-8233-E344EF2B65E8}"/>
            </a:ext>
          </a:extLst>
        </xdr:cNvPr>
        <xdr:cNvCxnSpPr/>
      </xdr:nvCxnSpPr>
      <xdr:spPr>
        <a:xfrm flipV="1">
          <a:off x="7713980" y="18105119"/>
          <a:ext cx="78232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121920</xdr:rowOff>
    </xdr:from>
    <xdr:to>
      <xdr:col>41</xdr:col>
      <xdr:colOff>101600</xdr:colOff>
      <xdr:row>108</xdr:row>
      <xdr:rowOff>52070</xdr:rowOff>
    </xdr:to>
    <xdr:sp macro="" textlink="">
      <xdr:nvSpPr>
        <xdr:cNvPr id="483" name="楕円 482">
          <a:extLst>
            <a:ext uri="{FF2B5EF4-FFF2-40B4-BE49-F238E27FC236}">
              <a16:creationId xmlns:a16="http://schemas.microsoft.com/office/drawing/2014/main" id="{B11B116E-1DDD-4419-B9B7-E8C85A71DB54}"/>
            </a:ext>
          </a:extLst>
        </xdr:cNvPr>
        <xdr:cNvSpPr/>
      </xdr:nvSpPr>
      <xdr:spPr>
        <a:xfrm>
          <a:off x="6873240" y="18059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170180</xdr:rowOff>
    </xdr:from>
    <xdr:to>
      <xdr:col>45</xdr:col>
      <xdr:colOff>177800</xdr:colOff>
      <xdr:row>108</xdr:row>
      <xdr:rowOff>1270</xdr:rowOff>
    </xdr:to>
    <xdr:cxnSp macro="">
      <xdr:nvCxnSpPr>
        <xdr:cNvPr id="484" name="直線コネクタ 483">
          <a:extLst>
            <a:ext uri="{FF2B5EF4-FFF2-40B4-BE49-F238E27FC236}">
              <a16:creationId xmlns:a16="http://schemas.microsoft.com/office/drawing/2014/main" id="{2F18BB50-0FF6-4781-8B11-439CE23174CB}"/>
            </a:ext>
          </a:extLst>
        </xdr:cNvPr>
        <xdr:cNvCxnSpPr/>
      </xdr:nvCxnSpPr>
      <xdr:spPr>
        <a:xfrm flipV="1">
          <a:off x="6924040" y="181076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124461</xdr:rowOff>
    </xdr:from>
    <xdr:to>
      <xdr:col>36</xdr:col>
      <xdr:colOff>165100</xdr:colOff>
      <xdr:row>108</xdr:row>
      <xdr:rowOff>54611</xdr:rowOff>
    </xdr:to>
    <xdr:sp macro="" textlink="">
      <xdr:nvSpPr>
        <xdr:cNvPr id="485" name="楕円 484">
          <a:extLst>
            <a:ext uri="{FF2B5EF4-FFF2-40B4-BE49-F238E27FC236}">
              <a16:creationId xmlns:a16="http://schemas.microsoft.com/office/drawing/2014/main" id="{D8E334FA-1713-4492-8FA4-5B7543E54F94}"/>
            </a:ext>
          </a:extLst>
        </xdr:cNvPr>
        <xdr:cNvSpPr/>
      </xdr:nvSpPr>
      <xdr:spPr>
        <a:xfrm>
          <a:off x="6098540" y="180619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1270</xdr:rowOff>
    </xdr:from>
    <xdr:to>
      <xdr:col>41</xdr:col>
      <xdr:colOff>50800</xdr:colOff>
      <xdr:row>108</xdr:row>
      <xdr:rowOff>3811</xdr:rowOff>
    </xdr:to>
    <xdr:cxnSp macro="">
      <xdr:nvCxnSpPr>
        <xdr:cNvPr id="486" name="直線コネクタ 485">
          <a:extLst>
            <a:ext uri="{FF2B5EF4-FFF2-40B4-BE49-F238E27FC236}">
              <a16:creationId xmlns:a16="http://schemas.microsoft.com/office/drawing/2014/main" id="{F985D320-DB22-4E8D-8688-17417A8D3586}"/>
            </a:ext>
          </a:extLst>
        </xdr:cNvPr>
        <xdr:cNvCxnSpPr/>
      </xdr:nvCxnSpPr>
      <xdr:spPr>
        <a:xfrm flipV="1">
          <a:off x="6149340" y="18106390"/>
          <a:ext cx="7747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487" name="n_1aveValue【市民会館】&#10;一人当たり面積">
          <a:extLst>
            <a:ext uri="{FF2B5EF4-FFF2-40B4-BE49-F238E27FC236}">
              <a16:creationId xmlns:a16="http://schemas.microsoft.com/office/drawing/2014/main" id="{B86CFB14-7CC8-409A-BE79-83825546C27B}"/>
            </a:ext>
          </a:extLst>
        </xdr:cNvPr>
        <xdr:cNvSpPr txBox="1"/>
      </xdr:nvSpPr>
      <xdr:spPr>
        <a:xfrm>
          <a:off x="827158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134638</xdr:rowOff>
    </xdr:from>
    <xdr:ext cx="469744" cy="259045"/>
    <xdr:sp macro="" textlink="">
      <xdr:nvSpPr>
        <xdr:cNvPr id="488" name="n_2aveValue【市民会館】&#10;一人当たり面積">
          <a:extLst>
            <a:ext uri="{FF2B5EF4-FFF2-40B4-BE49-F238E27FC236}">
              <a16:creationId xmlns:a16="http://schemas.microsoft.com/office/drawing/2014/main" id="{F4DB03DC-DE6F-4BDA-91B0-C8E28807D57D}"/>
            </a:ext>
          </a:extLst>
        </xdr:cNvPr>
        <xdr:cNvSpPr txBox="1"/>
      </xdr:nvSpPr>
      <xdr:spPr>
        <a:xfrm>
          <a:off x="7509587" y="1773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166388</xdr:rowOff>
    </xdr:from>
    <xdr:ext cx="469744" cy="259045"/>
    <xdr:sp macro="" textlink="">
      <xdr:nvSpPr>
        <xdr:cNvPr id="489" name="n_3aveValue【市民会館】&#10;一人当たり面積">
          <a:extLst>
            <a:ext uri="{FF2B5EF4-FFF2-40B4-BE49-F238E27FC236}">
              <a16:creationId xmlns:a16="http://schemas.microsoft.com/office/drawing/2014/main" id="{98346E02-41B7-49F7-8EE6-E15B067E8C32}"/>
            </a:ext>
          </a:extLst>
        </xdr:cNvPr>
        <xdr:cNvSpPr txBox="1"/>
      </xdr:nvSpPr>
      <xdr:spPr>
        <a:xfrm>
          <a:off x="67120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167657</xdr:rowOff>
    </xdr:from>
    <xdr:ext cx="469744" cy="259045"/>
    <xdr:sp macro="" textlink="">
      <xdr:nvSpPr>
        <xdr:cNvPr id="490" name="n_4aveValue【市民会館】&#10;一人当たり面積">
          <a:extLst>
            <a:ext uri="{FF2B5EF4-FFF2-40B4-BE49-F238E27FC236}">
              <a16:creationId xmlns:a16="http://schemas.microsoft.com/office/drawing/2014/main" id="{CB674E25-8115-4EDF-9B0E-90E0509DE804}"/>
            </a:ext>
          </a:extLst>
        </xdr:cNvPr>
        <xdr:cNvSpPr txBox="1"/>
      </xdr:nvSpPr>
      <xdr:spPr>
        <a:xfrm>
          <a:off x="593732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38116</xdr:rowOff>
    </xdr:from>
    <xdr:ext cx="469744" cy="259045"/>
    <xdr:sp macro="" textlink="">
      <xdr:nvSpPr>
        <xdr:cNvPr id="491" name="n_1mainValue【市民会館】&#10;一人当たり面積">
          <a:extLst>
            <a:ext uri="{FF2B5EF4-FFF2-40B4-BE49-F238E27FC236}">
              <a16:creationId xmlns:a16="http://schemas.microsoft.com/office/drawing/2014/main" id="{470FCB77-F6C4-4DDF-9C7D-345A209DCCBD}"/>
            </a:ext>
          </a:extLst>
        </xdr:cNvPr>
        <xdr:cNvSpPr txBox="1"/>
      </xdr:nvSpPr>
      <xdr:spPr>
        <a:xfrm>
          <a:off x="8271587" y="1814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40657</xdr:rowOff>
    </xdr:from>
    <xdr:ext cx="469744" cy="259045"/>
    <xdr:sp macro="" textlink="">
      <xdr:nvSpPr>
        <xdr:cNvPr id="492" name="n_2mainValue【市民会館】&#10;一人当たり面積">
          <a:extLst>
            <a:ext uri="{FF2B5EF4-FFF2-40B4-BE49-F238E27FC236}">
              <a16:creationId xmlns:a16="http://schemas.microsoft.com/office/drawing/2014/main" id="{25EC2207-7D1D-4074-8533-D77FD3377C3F}"/>
            </a:ext>
          </a:extLst>
        </xdr:cNvPr>
        <xdr:cNvSpPr txBox="1"/>
      </xdr:nvSpPr>
      <xdr:spPr>
        <a:xfrm>
          <a:off x="750958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43197</xdr:rowOff>
    </xdr:from>
    <xdr:ext cx="469744" cy="259045"/>
    <xdr:sp macro="" textlink="">
      <xdr:nvSpPr>
        <xdr:cNvPr id="493" name="n_3mainValue【市民会館】&#10;一人当たり面積">
          <a:extLst>
            <a:ext uri="{FF2B5EF4-FFF2-40B4-BE49-F238E27FC236}">
              <a16:creationId xmlns:a16="http://schemas.microsoft.com/office/drawing/2014/main" id="{3860EC7F-EA53-4048-A949-C9B60900198A}"/>
            </a:ext>
          </a:extLst>
        </xdr:cNvPr>
        <xdr:cNvSpPr txBox="1"/>
      </xdr:nvSpPr>
      <xdr:spPr>
        <a:xfrm>
          <a:off x="6712027" y="181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45738</xdr:rowOff>
    </xdr:from>
    <xdr:ext cx="469744" cy="259045"/>
    <xdr:sp macro="" textlink="">
      <xdr:nvSpPr>
        <xdr:cNvPr id="494" name="n_4mainValue【市民会館】&#10;一人当たり面積">
          <a:extLst>
            <a:ext uri="{FF2B5EF4-FFF2-40B4-BE49-F238E27FC236}">
              <a16:creationId xmlns:a16="http://schemas.microsoft.com/office/drawing/2014/main" id="{4B77620E-8763-420E-953C-ADC9D064DB02}"/>
            </a:ext>
          </a:extLst>
        </xdr:cNvPr>
        <xdr:cNvSpPr txBox="1"/>
      </xdr:nvSpPr>
      <xdr:spPr>
        <a:xfrm>
          <a:off x="5937327" y="181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9FA6C333-3BC6-4B85-8F7E-EEC4FCDE649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B04D3A5A-7A6A-4254-8C19-84B4DEC63EB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C206A2F-3139-4312-8009-4811C20E14B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97BB4053-47CF-4231-8DC5-22F2743DA3A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79A282DE-617A-4FB4-8F9D-4007009D1BB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3AE95F1-EDA8-41B9-B72C-ED45EAB8DF8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A5F3B83F-B7D8-4E1C-ABF8-3ECACACF2FC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7123726B-C474-4992-8752-99BC80146E3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FEC2AE0D-7FC3-4B5C-A280-8384B463DAD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13EC904F-3F6A-412C-80E2-1547C67B38F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9D1406B3-F908-4707-AD2F-718D8591D44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C86875E8-6713-4FA1-B346-8CB768190B2D}"/>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8B67F058-AB52-4016-8F38-CA0ADE0FCE7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D9BC7394-0989-4067-A631-CC55F783C552}"/>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367BDE61-8260-4CA2-BD01-26517342E6DA}"/>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47A93511-EF72-4074-8582-9E0916542F5A}"/>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A22B3F2F-05FC-4E4F-ADDF-E343D7980562}"/>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E121EC63-2331-43F2-9240-D4091816F751}"/>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48E368D0-822A-492B-A4AD-9C8C4718AD3A}"/>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5C23ABE2-8510-4937-803E-B59B0370B794}"/>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BD7DE9AB-2457-4481-8B01-5C3DE57DA9B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88469D90-0D3B-4F00-B4B8-1E342B3C3F7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F12CDA5E-00EE-41F8-97B1-333F09EDA38A}"/>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F8DFCECB-AFBA-4AF4-ACDD-C4BB8C7AA8E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148590</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1223381F-4005-4F44-9AD8-87918C506ABE}"/>
            </a:ext>
          </a:extLst>
        </xdr:cNvPr>
        <xdr:cNvCxnSpPr/>
      </xdr:nvCxnSpPr>
      <xdr:spPr>
        <a:xfrm flipV="1">
          <a:off x="14375764" y="568071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id="{F203846F-CA9F-4ACC-811F-2085D5BA9074}"/>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50F16339-7356-427D-816B-49AC9BCBCFFA}"/>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95267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B7D783FF-AA3E-4810-BAC9-2E16789D569F}"/>
            </a:ext>
          </a:extLst>
        </xdr:cNvPr>
        <xdr:cNvSpPr txBox="1"/>
      </xdr:nvSpPr>
      <xdr:spPr>
        <a:xfrm>
          <a:off x="144145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148590</xdr:rowOff>
    </xdr:from>
    <xdr:to>
      <xdr:col>86</xdr:col>
      <xdr:colOff>25400</xdr:colOff>
      <xdr:row>33</xdr:row>
      <xdr:rowOff>148590</xdr:rowOff>
    </xdr:to>
    <xdr:cxnSp macro="">
      <xdr:nvCxnSpPr>
        <xdr:cNvPr id="523" name="直線コネクタ 522">
          <a:extLst>
            <a:ext uri="{FF2B5EF4-FFF2-40B4-BE49-F238E27FC236}">
              <a16:creationId xmlns:a16="http://schemas.microsoft.com/office/drawing/2014/main" id="{729509EC-E631-463D-9CE0-6B81B7119A63}"/>
            </a:ext>
          </a:extLst>
        </xdr:cNvPr>
        <xdr:cNvCxnSpPr/>
      </xdr:nvCxnSpPr>
      <xdr:spPr>
        <a:xfrm>
          <a:off x="14287500" y="5680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142892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296FC2F1-6CE4-4058-8F55-11CC426B696E}"/>
            </a:ext>
          </a:extLst>
        </xdr:cNvPr>
        <xdr:cNvSpPr txBox="1"/>
      </xdr:nvSpPr>
      <xdr:spPr>
        <a:xfrm>
          <a:off x="14414500" y="634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525" name="フローチャート: 判断 524">
          <a:extLst>
            <a:ext uri="{FF2B5EF4-FFF2-40B4-BE49-F238E27FC236}">
              <a16:creationId xmlns:a16="http://schemas.microsoft.com/office/drawing/2014/main" id="{966B0049-712D-4F48-8810-D0D9FEE7D4C9}"/>
            </a:ext>
          </a:extLst>
        </xdr:cNvPr>
        <xdr:cNvSpPr/>
      </xdr:nvSpPr>
      <xdr:spPr>
        <a:xfrm>
          <a:off x="14325600" y="63671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526" name="フローチャート: 判断 525">
          <a:extLst>
            <a:ext uri="{FF2B5EF4-FFF2-40B4-BE49-F238E27FC236}">
              <a16:creationId xmlns:a16="http://schemas.microsoft.com/office/drawing/2014/main" id="{F38BE4A1-01C2-444A-94D3-89330EC60847}"/>
            </a:ext>
          </a:extLst>
        </xdr:cNvPr>
        <xdr:cNvSpPr/>
      </xdr:nvSpPr>
      <xdr:spPr>
        <a:xfrm>
          <a:off x="1357884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12065</xdr:rowOff>
    </xdr:from>
    <xdr:to>
      <xdr:col>76</xdr:col>
      <xdr:colOff>165100</xdr:colOff>
      <xdr:row>38</xdr:row>
      <xdr:rowOff>113665</xdr:rowOff>
    </xdr:to>
    <xdr:sp macro="" textlink="">
      <xdr:nvSpPr>
        <xdr:cNvPr id="527" name="フローチャート: 判断 526">
          <a:extLst>
            <a:ext uri="{FF2B5EF4-FFF2-40B4-BE49-F238E27FC236}">
              <a16:creationId xmlns:a16="http://schemas.microsoft.com/office/drawing/2014/main" id="{FF58E27F-9528-4897-843F-5DA80ACCB42B}"/>
            </a:ext>
          </a:extLst>
        </xdr:cNvPr>
        <xdr:cNvSpPr/>
      </xdr:nvSpPr>
      <xdr:spPr>
        <a:xfrm>
          <a:off x="1280414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528" name="フローチャート: 判断 527">
          <a:extLst>
            <a:ext uri="{FF2B5EF4-FFF2-40B4-BE49-F238E27FC236}">
              <a16:creationId xmlns:a16="http://schemas.microsoft.com/office/drawing/2014/main" id="{3078F13E-8535-4FD6-8825-7280256A0258}"/>
            </a:ext>
          </a:extLst>
        </xdr:cNvPr>
        <xdr:cNvSpPr/>
      </xdr:nvSpPr>
      <xdr:spPr>
        <a:xfrm>
          <a:off x="12029440" y="6365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67310</xdr:rowOff>
    </xdr:from>
    <xdr:to>
      <xdr:col>67</xdr:col>
      <xdr:colOff>101600</xdr:colOff>
      <xdr:row>37</xdr:row>
      <xdr:rowOff>168910</xdr:rowOff>
    </xdr:to>
    <xdr:sp macro="" textlink="">
      <xdr:nvSpPr>
        <xdr:cNvPr id="529" name="フローチャート: 判断 528">
          <a:extLst>
            <a:ext uri="{FF2B5EF4-FFF2-40B4-BE49-F238E27FC236}">
              <a16:creationId xmlns:a16="http://schemas.microsoft.com/office/drawing/2014/main" id="{D49E8A4D-AD71-41C0-B357-0344946C45C5}"/>
            </a:ext>
          </a:extLst>
        </xdr:cNvPr>
        <xdr:cNvSpPr/>
      </xdr:nvSpPr>
      <xdr:spPr>
        <a:xfrm>
          <a:off x="1123188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57F430C-D711-4A81-8AFE-3D1486590C3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714E4C2-2A73-4AB7-9197-03D1E35DD1E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AF5841B-3B72-4A63-851F-307BD8943F3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73B2157-AB61-44FE-BDE7-04E94AECE86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F83ABFA4-0CA5-4200-AED8-460270D65CE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168275</xdr:rowOff>
    </xdr:from>
    <xdr:to>
      <xdr:col>85</xdr:col>
      <xdr:colOff>177800</xdr:colOff>
      <xdr:row>37</xdr:row>
      <xdr:rowOff>98425</xdr:rowOff>
    </xdr:to>
    <xdr:sp macro="" textlink="">
      <xdr:nvSpPr>
        <xdr:cNvPr id="535" name="楕円 534">
          <a:extLst>
            <a:ext uri="{FF2B5EF4-FFF2-40B4-BE49-F238E27FC236}">
              <a16:creationId xmlns:a16="http://schemas.microsoft.com/office/drawing/2014/main" id="{0583B14A-662E-41B8-BA1D-5D735E3D7D96}"/>
            </a:ext>
          </a:extLst>
        </xdr:cNvPr>
        <xdr:cNvSpPr/>
      </xdr:nvSpPr>
      <xdr:spPr>
        <a:xfrm>
          <a:off x="14325600" y="62033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19702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BB03B55F-F029-4AB0-B300-70B887A1E23D}"/>
            </a:ext>
          </a:extLst>
        </xdr:cNvPr>
        <xdr:cNvSpPr txBox="1"/>
      </xdr:nvSpPr>
      <xdr:spPr>
        <a:xfrm>
          <a:off x="14414500"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111125</xdr:rowOff>
    </xdr:from>
    <xdr:to>
      <xdr:col>81</xdr:col>
      <xdr:colOff>101600</xdr:colOff>
      <xdr:row>37</xdr:row>
      <xdr:rowOff>41275</xdr:rowOff>
    </xdr:to>
    <xdr:sp macro="" textlink="">
      <xdr:nvSpPr>
        <xdr:cNvPr id="537" name="楕円 536">
          <a:extLst>
            <a:ext uri="{FF2B5EF4-FFF2-40B4-BE49-F238E27FC236}">
              <a16:creationId xmlns:a16="http://schemas.microsoft.com/office/drawing/2014/main" id="{3A4D72FF-1B97-470F-A3E7-13BE3D9A3D9C}"/>
            </a:ext>
          </a:extLst>
        </xdr:cNvPr>
        <xdr:cNvSpPr/>
      </xdr:nvSpPr>
      <xdr:spPr>
        <a:xfrm>
          <a:off x="13578840" y="6146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161925</xdr:rowOff>
    </xdr:from>
    <xdr:to>
      <xdr:col>85</xdr:col>
      <xdr:colOff>127000</xdr:colOff>
      <xdr:row>37</xdr:row>
      <xdr:rowOff>47625</xdr:rowOff>
    </xdr:to>
    <xdr:cxnSp macro="">
      <xdr:nvCxnSpPr>
        <xdr:cNvPr id="538" name="直線コネクタ 537">
          <a:extLst>
            <a:ext uri="{FF2B5EF4-FFF2-40B4-BE49-F238E27FC236}">
              <a16:creationId xmlns:a16="http://schemas.microsoft.com/office/drawing/2014/main" id="{E6FCAB43-EF42-41D3-8EF5-735DDAE47068}"/>
            </a:ext>
          </a:extLst>
        </xdr:cNvPr>
        <xdr:cNvCxnSpPr/>
      </xdr:nvCxnSpPr>
      <xdr:spPr>
        <a:xfrm>
          <a:off x="13629640" y="6196965"/>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53975</xdr:rowOff>
    </xdr:from>
    <xdr:to>
      <xdr:col>76</xdr:col>
      <xdr:colOff>165100</xdr:colOff>
      <xdr:row>36</xdr:row>
      <xdr:rowOff>155575</xdr:rowOff>
    </xdr:to>
    <xdr:sp macro="" textlink="">
      <xdr:nvSpPr>
        <xdr:cNvPr id="539" name="楕円 538">
          <a:extLst>
            <a:ext uri="{FF2B5EF4-FFF2-40B4-BE49-F238E27FC236}">
              <a16:creationId xmlns:a16="http://schemas.microsoft.com/office/drawing/2014/main" id="{2FC03CEF-FA27-42BB-BF53-F4702B4EA7F0}"/>
            </a:ext>
          </a:extLst>
        </xdr:cNvPr>
        <xdr:cNvSpPr/>
      </xdr:nvSpPr>
      <xdr:spPr>
        <a:xfrm>
          <a:off x="1280414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104775</xdr:rowOff>
    </xdr:from>
    <xdr:to>
      <xdr:col>81</xdr:col>
      <xdr:colOff>50800</xdr:colOff>
      <xdr:row>36</xdr:row>
      <xdr:rowOff>161925</xdr:rowOff>
    </xdr:to>
    <xdr:cxnSp macro="">
      <xdr:nvCxnSpPr>
        <xdr:cNvPr id="540" name="直線コネクタ 539">
          <a:extLst>
            <a:ext uri="{FF2B5EF4-FFF2-40B4-BE49-F238E27FC236}">
              <a16:creationId xmlns:a16="http://schemas.microsoft.com/office/drawing/2014/main" id="{643B50D3-32DE-40C8-8028-4736EAB07CC6}"/>
            </a:ext>
          </a:extLst>
        </xdr:cNvPr>
        <xdr:cNvCxnSpPr/>
      </xdr:nvCxnSpPr>
      <xdr:spPr>
        <a:xfrm>
          <a:off x="12854940" y="6139815"/>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635</xdr:rowOff>
    </xdr:from>
    <xdr:to>
      <xdr:col>72</xdr:col>
      <xdr:colOff>38100</xdr:colOff>
      <xdr:row>36</xdr:row>
      <xdr:rowOff>102235</xdr:rowOff>
    </xdr:to>
    <xdr:sp macro="" textlink="">
      <xdr:nvSpPr>
        <xdr:cNvPr id="541" name="楕円 540">
          <a:extLst>
            <a:ext uri="{FF2B5EF4-FFF2-40B4-BE49-F238E27FC236}">
              <a16:creationId xmlns:a16="http://schemas.microsoft.com/office/drawing/2014/main" id="{1391A43A-2FA7-4C66-8B0C-72294F5D8E4C}"/>
            </a:ext>
          </a:extLst>
        </xdr:cNvPr>
        <xdr:cNvSpPr/>
      </xdr:nvSpPr>
      <xdr:spPr>
        <a:xfrm>
          <a:off x="12029440" y="60356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51435</xdr:rowOff>
    </xdr:from>
    <xdr:to>
      <xdr:col>76</xdr:col>
      <xdr:colOff>114300</xdr:colOff>
      <xdr:row>36</xdr:row>
      <xdr:rowOff>104775</xdr:rowOff>
    </xdr:to>
    <xdr:cxnSp macro="">
      <xdr:nvCxnSpPr>
        <xdr:cNvPr id="542" name="直線コネクタ 541">
          <a:extLst>
            <a:ext uri="{FF2B5EF4-FFF2-40B4-BE49-F238E27FC236}">
              <a16:creationId xmlns:a16="http://schemas.microsoft.com/office/drawing/2014/main" id="{656B6989-D580-47E5-AD93-4F88BDCC6DE4}"/>
            </a:ext>
          </a:extLst>
        </xdr:cNvPr>
        <xdr:cNvCxnSpPr/>
      </xdr:nvCxnSpPr>
      <xdr:spPr>
        <a:xfrm>
          <a:off x="12072620" y="6086475"/>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99695</xdr:rowOff>
    </xdr:from>
    <xdr:to>
      <xdr:col>67</xdr:col>
      <xdr:colOff>101600</xdr:colOff>
      <xdr:row>36</xdr:row>
      <xdr:rowOff>29845</xdr:rowOff>
    </xdr:to>
    <xdr:sp macro="" textlink="">
      <xdr:nvSpPr>
        <xdr:cNvPr id="543" name="楕円 542">
          <a:extLst>
            <a:ext uri="{FF2B5EF4-FFF2-40B4-BE49-F238E27FC236}">
              <a16:creationId xmlns:a16="http://schemas.microsoft.com/office/drawing/2014/main" id="{935C9981-07C4-4FD3-B2EB-AFE7FD2F56B4}"/>
            </a:ext>
          </a:extLst>
        </xdr:cNvPr>
        <xdr:cNvSpPr/>
      </xdr:nvSpPr>
      <xdr:spPr>
        <a:xfrm>
          <a:off x="11231880" y="5967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150495</xdr:rowOff>
    </xdr:from>
    <xdr:to>
      <xdr:col>71</xdr:col>
      <xdr:colOff>177800</xdr:colOff>
      <xdr:row>36</xdr:row>
      <xdr:rowOff>51435</xdr:rowOff>
    </xdr:to>
    <xdr:cxnSp macro="">
      <xdr:nvCxnSpPr>
        <xdr:cNvPr id="544" name="直線コネクタ 543">
          <a:extLst>
            <a:ext uri="{FF2B5EF4-FFF2-40B4-BE49-F238E27FC236}">
              <a16:creationId xmlns:a16="http://schemas.microsoft.com/office/drawing/2014/main" id="{C5A5AF1F-BF5C-4826-BF0E-2D9000382807}"/>
            </a:ext>
          </a:extLst>
        </xdr:cNvPr>
        <xdr:cNvCxnSpPr/>
      </xdr:nvCxnSpPr>
      <xdr:spPr>
        <a:xfrm>
          <a:off x="11282680" y="6017895"/>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EA21AC2-C4CA-45F0-B696-8C40E5CC7BCA}"/>
            </a:ext>
          </a:extLst>
        </xdr:cNvPr>
        <xdr:cNvSpPr txBox="1"/>
      </xdr:nvSpPr>
      <xdr:spPr>
        <a:xfrm>
          <a:off x="134372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104792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1B42F836-1E55-4E1D-B8FF-70CF66F81E1F}"/>
            </a:ext>
          </a:extLst>
        </xdr:cNvPr>
        <xdr:cNvSpPr txBox="1"/>
      </xdr:nvSpPr>
      <xdr:spPr>
        <a:xfrm>
          <a:off x="126752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83837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62416D0D-D290-4B89-972F-C130655C3AFF}"/>
            </a:ext>
          </a:extLst>
        </xdr:cNvPr>
        <xdr:cNvSpPr txBox="1"/>
      </xdr:nvSpPr>
      <xdr:spPr>
        <a:xfrm>
          <a:off x="119005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160037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B9C9CEBC-A12E-43DF-9298-C61CB977122E}"/>
            </a:ext>
          </a:extLst>
        </xdr:cNvPr>
        <xdr:cNvSpPr txBox="1"/>
      </xdr:nvSpPr>
      <xdr:spPr>
        <a:xfrm>
          <a:off x="1110298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57802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9D42FE2A-1E12-41ED-850D-B852FEC4A0E8}"/>
            </a:ext>
          </a:extLst>
        </xdr:cNvPr>
        <xdr:cNvSpPr txBox="1"/>
      </xdr:nvSpPr>
      <xdr:spPr>
        <a:xfrm>
          <a:off x="134372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652</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56881FE9-6AC2-4576-BF9F-21CBD7D3ED9B}"/>
            </a:ext>
          </a:extLst>
        </xdr:cNvPr>
        <xdr:cNvSpPr txBox="1"/>
      </xdr:nvSpPr>
      <xdr:spPr>
        <a:xfrm>
          <a:off x="126752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118762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D5F8B5FB-F209-4313-A270-8EF2C74547F7}"/>
            </a:ext>
          </a:extLst>
        </xdr:cNvPr>
        <xdr:cNvSpPr txBox="1"/>
      </xdr:nvSpPr>
      <xdr:spPr>
        <a:xfrm>
          <a:off x="11900544" y="58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46372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302B684-E133-4E43-BCA8-8DE4C3B8B4A5}"/>
            </a:ext>
          </a:extLst>
        </xdr:cNvPr>
        <xdr:cNvSpPr txBox="1"/>
      </xdr:nvSpPr>
      <xdr:spPr>
        <a:xfrm>
          <a:off x="1110298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1F6D278D-4214-4F64-BC80-24D7F288E21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9A2C967D-6AE8-4503-90AC-E7EF6CB0F98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43DD727C-321D-43D0-A9F8-B0D132D6942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861AE29C-007A-4BF3-9920-A4FD84A4212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7B286B22-1A5F-4C24-BE9D-D7317097E96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44988AAD-AD6A-45DC-B1D6-F6D2E5640BA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5760E147-CEEF-469D-A583-041F73EA558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87E2D29-D5D5-48EE-B889-0978FCA9160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E08D2954-8AED-4E36-8E63-C8B2A29EB0F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10805347-86DA-4E47-B5D9-4E3E7564FBB8}"/>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6F17FFC6-C805-42A3-9743-AF5B3D149B2F}"/>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FA04966B-1104-4C16-8FD1-A4121A1D46AB}"/>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9D4535A0-7239-4178-81E6-C13803BB278E}"/>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a:extLst>
            <a:ext uri="{FF2B5EF4-FFF2-40B4-BE49-F238E27FC236}">
              <a16:creationId xmlns:a16="http://schemas.microsoft.com/office/drawing/2014/main" id="{37D4EF7A-A235-4212-A868-45EAC904CBC9}"/>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C8AECE92-3DA9-4564-89FA-066FAD9981F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a:extLst>
            <a:ext uri="{FF2B5EF4-FFF2-40B4-BE49-F238E27FC236}">
              <a16:creationId xmlns:a16="http://schemas.microsoft.com/office/drawing/2014/main" id="{C2C56D68-8234-4AFC-BD25-D403FB5A6FE5}"/>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4DF98FC7-C982-4DD5-8667-74D0A8D0FFB7}"/>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a:extLst>
            <a:ext uri="{FF2B5EF4-FFF2-40B4-BE49-F238E27FC236}">
              <a16:creationId xmlns:a16="http://schemas.microsoft.com/office/drawing/2014/main" id="{A223A7E1-4273-4D64-ADEF-D50BE98EA265}"/>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F0FE7BDC-D84A-4068-AEEF-C7D077AE342E}"/>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BDE1F050-3CA0-4EE2-9F44-703887767110}"/>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66954CC8-B290-4B76-88A0-42D6F0797DC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4" name="テキスト ボックス 573">
          <a:extLst>
            <a:ext uri="{FF2B5EF4-FFF2-40B4-BE49-F238E27FC236}">
              <a16:creationId xmlns:a16="http://schemas.microsoft.com/office/drawing/2014/main" id="{CC9AE748-568C-4B25-A721-9C041AD29E6E}"/>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22750194-990F-425E-B3D7-907318215B7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145279</xdr:rowOff>
    </xdr:from>
    <xdr:to>
      <xdr:col>116</xdr:col>
      <xdr:colOff>62864</xdr:colOff>
      <xdr:row>42</xdr:row>
      <xdr:rowOff>34936</xdr:rowOff>
    </xdr:to>
    <xdr:cxnSp macro="">
      <xdr:nvCxnSpPr>
        <xdr:cNvPr id="576" name="直線コネクタ 575">
          <a:extLst>
            <a:ext uri="{FF2B5EF4-FFF2-40B4-BE49-F238E27FC236}">
              <a16:creationId xmlns:a16="http://schemas.microsoft.com/office/drawing/2014/main" id="{35CE2128-78FD-405D-A75A-D6328FD18727}"/>
            </a:ext>
          </a:extLst>
        </xdr:cNvPr>
        <xdr:cNvCxnSpPr/>
      </xdr:nvCxnSpPr>
      <xdr:spPr>
        <a:xfrm flipV="1">
          <a:off x="19509104" y="5845039"/>
          <a:ext cx="0" cy="1230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38763</xdr:rowOff>
    </xdr:from>
    <xdr:ext cx="469744" cy="259045"/>
    <xdr:sp macro="" textlink="">
      <xdr:nvSpPr>
        <xdr:cNvPr id="577" name="【一般廃棄物処理施設】&#10;一人当たり有形固定資産（償却資産）額最小値テキスト">
          <a:extLst>
            <a:ext uri="{FF2B5EF4-FFF2-40B4-BE49-F238E27FC236}">
              <a16:creationId xmlns:a16="http://schemas.microsoft.com/office/drawing/2014/main" id="{45F539B5-827D-4DA8-8FBC-BAA7FACDAB5F}"/>
            </a:ext>
          </a:extLst>
        </xdr:cNvPr>
        <xdr:cNvSpPr txBox="1"/>
      </xdr:nvSpPr>
      <xdr:spPr>
        <a:xfrm>
          <a:off x="19547840" y="707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34936</xdr:rowOff>
    </xdr:from>
    <xdr:to>
      <xdr:col>116</xdr:col>
      <xdr:colOff>152400</xdr:colOff>
      <xdr:row>42</xdr:row>
      <xdr:rowOff>34936</xdr:rowOff>
    </xdr:to>
    <xdr:cxnSp macro="">
      <xdr:nvCxnSpPr>
        <xdr:cNvPr id="578" name="直線コネクタ 577">
          <a:extLst>
            <a:ext uri="{FF2B5EF4-FFF2-40B4-BE49-F238E27FC236}">
              <a16:creationId xmlns:a16="http://schemas.microsoft.com/office/drawing/2014/main" id="{29EF90B9-5127-489A-9D59-235E707639D8}"/>
            </a:ext>
          </a:extLst>
        </xdr:cNvPr>
        <xdr:cNvCxnSpPr/>
      </xdr:nvCxnSpPr>
      <xdr:spPr>
        <a:xfrm>
          <a:off x="19443700" y="70758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91956</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8BCC01FD-F1D2-4B12-A626-394294A7A2EB}"/>
            </a:ext>
          </a:extLst>
        </xdr:cNvPr>
        <xdr:cNvSpPr txBox="1"/>
      </xdr:nvSpPr>
      <xdr:spPr>
        <a:xfrm>
          <a:off x="19547840" y="562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145279</xdr:rowOff>
    </xdr:from>
    <xdr:to>
      <xdr:col>116</xdr:col>
      <xdr:colOff>152400</xdr:colOff>
      <xdr:row>34</xdr:row>
      <xdr:rowOff>145279</xdr:rowOff>
    </xdr:to>
    <xdr:cxnSp macro="">
      <xdr:nvCxnSpPr>
        <xdr:cNvPr id="580" name="直線コネクタ 579">
          <a:extLst>
            <a:ext uri="{FF2B5EF4-FFF2-40B4-BE49-F238E27FC236}">
              <a16:creationId xmlns:a16="http://schemas.microsoft.com/office/drawing/2014/main" id="{F4875D69-CAED-4314-9626-827FC332E580}"/>
            </a:ext>
          </a:extLst>
        </xdr:cNvPr>
        <xdr:cNvCxnSpPr/>
      </xdr:nvCxnSpPr>
      <xdr:spPr>
        <a:xfrm>
          <a:off x="19443700" y="58450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112333</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E44A84C4-1C86-4056-A6AF-E3B8F51581F5}"/>
            </a:ext>
          </a:extLst>
        </xdr:cNvPr>
        <xdr:cNvSpPr txBox="1"/>
      </xdr:nvSpPr>
      <xdr:spPr>
        <a:xfrm>
          <a:off x="19547840" y="66502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89456</xdr:rowOff>
    </xdr:from>
    <xdr:to>
      <xdr:col>116</xdr:col>
      <xdr:colOff>114300</xdr:colOff>
      <xdr:row>41</xdr:row>
      <xdr:rowOff>19606</xdr:rowOff>
    </xdr:to>
    <xdr:sp macro="" textlink="">
      <xdr:nvSpPr>
        <xdr:cNvPr id="582" name="フローチャート: 判断 581">
          <a:extLst>
            <a:ext uri="{FF2B5EF4-FFF2-40B4-BE49-F238E27FC236}">
              <a16:creationId xmlns:a16="http://schemas.microsoft.com/office/drawing/2014/main" id="{2F4B40A1-62E8-4BC4-A5AD-3D76967FCF40}"/>
            </a:ext>
          </a:extLst>
        </xdr:cNvPr>
        <xdr:cNvSpPr/>
      </xdr:nvSpPr>
      <xdr:spPr>
        <a:xfrm>
          <a:off x="19458940" y="6795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104901</xdr:rowOff>
    </xdr:from>
    <xdr:to>
      <xdr:col>112</xdr:col>
      <xdr:colOff>38100</xdr:colOff>
      <xdr:row>41</xdr:row>
      <xdr:rowOff>35051</xdr:rowOff>
    </xdr:to>
    <xdr:sp macro="" textlink="">
      <xdr:nvSpPr>
        <xdr:cNvPr id="583" name="フローチャート: 判断 582">
          <a:extLst>
            <a:ext uri="{FF2B5EF4-FFF2-40B4-BE49-F238E27FC236}">
              <a16:creationId xmlns:a16="http://schemas.microsoft.com/office/drawing/2014/main" id="{A366BE86-DA8D-48F0-9193-4F2956F0D93D}"/>
            </a:ext>
          </a:extLst>
        </xdr:cNvPr>
        <xdr:cNvSpPr/>
      </xdr:nvSpPr>
      <xdr:spPr>
        <a:xfrm>
          <a:off x="18735040" y="68105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105980</xdr:rowOff>
    </xdr:from>
    <xdr:to>
      <xdr:col>107</xdr:col>
      <xdr:colOff>101600</xdr:colOff>
      <xdr:row>41</xdr:row>
      <xdr:rowOff>36130</xdr:rowOff>
    </xdr:to>
    <xdr:sp macro="" textlink="">
      <xdr:nvSpPr>
        <xdr:cNvPr id="584" name="フローチャート: 判断 583">
          <a:extLst>
            <a:ext uri="{FF2B5EF4-FFF2-40B4-BE49-F238E27FC236}">
              <a16:creationId xmlns:a16="http://schemas.microsoft.com/office/drawing/2014/main" id="{46C2C655-EB59-4849-97EF-81DC248061D5}"/>
            </a:ext>
          </a:extLst>
        </xdr:cNvPr>
        <xdr:cNvSpPr/>
      </xdr:nvSpPr>
      <xdr:spPr>
        <a:xfrm>
          <a:off x="17937480" y="681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140695</xdr:rowOff>
    </xdr:from>
    <xdr:to>
      <xdr:col>102</xdr:col>
      <xdr:colOff>165100</xdr:colOff>
      <xdr:row>41</xdr:row>
      <xdr:rowOff>70845</xdr:rowOff>
    </xdr:to>
    <xdr:sp macro="" textlink="">
      <xdr:nvSpPr>
        <xdr:cNvPr id="585" name="フローチャート: 判断 584">
          <a:extLst>
            <a:ext uri="{FF2B5EF4-FFF2-40B4-BE49-F238E27FC236}">
              <a16:creationId xmlns:a16="http://schemas.microsoft.com/office/drawing/2014/main" id="{870CBDD3-9FA9-42EF-99F1-13664D322979}"/>
            </a:ext>
          </a:extLst>
        </xdr:cNvPr>
        <xdr:cNvSpPr/>
      </xdr:nvSpPr>
      <xdr:spPr>
        <a:xfrm>
          <a:off x="17162780" y="6846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145788</xdr:rowOff>
    </xdr:from>
    <xdr:to>
      <xdr:col>98</xdr:col>
      <xdr:colOff>38100</xdr:colOff>
      <xdr:row>41</xdr:row>
      <xdr:rowOff>75938</xdr:rowOff>
    </xdr:to>
    <xdr:sp macro="" textlink="">
      <xdr:nvSpPr>
        <xdr:cNvPr id="586" name="フローチャート: 判断 585">
          <a:extLst>
            <a:ext uri="{FF2B5EF4-FFF2-40B4-BE49-F238E27FC236}">
              <a16:creationId xmlns:a16="http://schemas.microsoft.com/office/drawing/2014/main" id="{164CB7B3-1B63-4236-A26C-8EED637210BE}"/>
            </a:ext>
          </a:extLst>
        </xdr:cNvPr>
        <xdr:cNvSpPr/>
      </xdr:nvSpPr>
      <xdr:spPr>
        <a:xfrm>
          <a:off x="16388080" y="68513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6FDF24D-05E8-4CED-8893-429B836F431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52B49683-793F-43DF-AAEB-F9F626A6DA8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A407149-CCA6-44F0-A45E-565D6BB7B55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7B892CFF-A044-4F81-908E-8AE47DAABD8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D1AED10-19FA-4D5A-AFED-81332456AC8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106259</xdr:rowOff>
    </xdr:from>
    <xdr:to>
      <xdr:col>116</xdr:col>
      <xdr:colOff>114300</xdr:colOff>
      <xdr:row>42</xdr:row>
      <xdr:rowOff>36409</xdr:rowOff>
    </xdr:to>
    <xdr:sp macro="" textlink="">
      <xdr:nvSpPr>
        <xdr:cNvPr id="592" name="楕円 591">
          <a:extLst>
            <a:ext uri="{FF2B5EF4-FFF2-40B4-BE49-F238E27FC236}">
              <a16:creationId xmlns:a16="http://schemas.microsoft.com/office/drawing/2014/main" id="{8864DF52-DAE1-4D43-AD53-0A842EBD21A9}"/>
            </a:ext>
          </a:extLst>
        </xdr:cNvPr>
        <xdr:cNvSpPr/>
      </xdr:nvSpPr>
      <xdr:spPr>
        <a:xfrm>
          <a:off x="19458940" y="6979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21186</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EC4DEBAB-2D34-4C6A-9757-ECD3368E9893}"/>
            </a:ext>
          </a:extLst>
        </xdr:cNvPr>
        <xdr:cNvSpPr txBox="1"/>
      </xdr:nvSpPr>
      <xdr:spPr>
        <a:xfrm>
          <a:off x="19547840" y="689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108094</xdr:rowOff>
    </xdr:from>
    <xdr:to>
      <xdr:col>112</xdr:col>
      <xdr:colOff>38100</xdr:colOff>
      <xdr:row>42</xdr:row>
      <xdr:rowOff>38244</xdr:rowOff>
    </xdr:to>
    <xdr:sp macro="" textlink="">
      <xdr:nvSpPr>
        <xdr:cNvPr id="594" name="楕円 593">
          <a:extLst>
            <a:ext uri="{FF2B5EF4-FFF2-40B4-BE49-F238E27FC236}">
              <a16:creationId xmlns:a16="http://schemas.microsoft.com/office/drawing/2014/main" id="{4626F517-FB39-4FBD-88FB-B4810FD9769D}"/>
            </a:ext>
          </a:extLst>
        </xdr:cNvPr>
        <xdr:cNvSpPr/>
      </xdr:nvSpPr>
      <xdr:spPr>
        <a:xfrm>
          <a:off x="18735040" y="69813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157059</xdr:rowOff>
    </xdr:from>
    <xdr:to>
      <xdr:col>116</xdr:col>
      <xdr:colOff>63500</xdr:colOff>
      <xdr:row>41</xdr:row>
      <xdr:rowOff>158894</xdr:rowOff>
    </xdr:to>
    <xdr:cxnSp macro="">
      <xdr:nvCxnSpPr>
        <xdr:cNvPr id="595" name="直線コネクタ 594">
          <a:extLst>
            <a:ext uri="{FF2B5EF4-FFF2-40B4-BE49-F238E27FC236}">
              <a16:creationId xmlns:a16="http://schemas.microsoft.com/office/drawing/2014/main" id="{0FBF3C0C-0A9D-4D5A-AFA6-BFFB949ED52C}"/>
            </a:ext>
          </a:extLst>
        </xdr:cNvPr>
        <xdr:cNvCxnSpPr/>
      </xdr:nvCxnSpPr>
      <xdr:spPr>
        <a:xfrm flipV="1">
          <a:off x="18778220" y="7030299"/>
          <a:ext cx="731520" cy="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108052</xdr:rowOff>
    </xdr:from>
    <xdr:to>
      <xdr:col>107</xdr:col>
      <xdr:colOff>101600</xdr:colOff>
      <xdr:row>42</xdr:row>
      <xdr:rowOff>38202</xdr:rowOff>
    </xdr:to>
    <xdr:sp macro="" textlink="">
      <xdr:nvSpPr>
        <xdr:cNvPr id="596" name="楕円 595">
          <a:extLst>
            <a:ext uri="{FF2B5EF4-FFF2-40B4-BE49-F238E27FC236}">
              <a16:creationId xmlns:a16="http://schemas.microsoft.com/office/drawing/2014/main" id="{6FD0B185-0CDC-4550-8E40-8429259E7601}"/>
            </a:ext>
          </a:extLst>
        </xdr:cNvPr>
        <xdr:cNvSpPr/>
      </xdr:nvSpPr>
      <xdr:spPr>
        <a:xfrm>
          <a:off x="17937480" y="6981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158852</xdr:rowOff>
    </xdr:from>
    <xdr:to>
      <xdr:col>111</xdr:col>
      <xdr:colOff>177800</xdr:colOff>
      <xdr:row>41</xdr:row>
      <xdr:rowOff>158894</xdr:rowOff>
    </xdr:to>
    <xdr:cxnSp macro="">
      <xdr:nvCxnSpPr>
        <xdr:cNvPr id="597" name="直線コネクタ 596">
          <a:extLst>
            <a:ext uri="{FF2B5EF4-FFF2-40B4-BE49-F238E27FC236}">
              <a16:creationId xmlns:a16="http://schemas.microsoft.com/office/drawing/2014/main" id="{EC88E5F1-6E58-4895-84DF-1DE75985620F}"/>
            </a:ext>
          </a:extLst>
        </xdr:cNvPr>
        <xdr:cNvCxnSpPr/>
      </xdr:nvCxnSpPr>
      <xdr:spPr>
        <a:xfrm>
          <a:off x="17988280" y="7032092"/>
          <a:ext cx="78994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107864</xdr:rowOff>
    </xdr:from>
    <xdr:to>
      <xdr:col>102</xdr:col>
      <xdr:colOff>165100</xdr:colOff>
      <xdr:row>42</xdr:row>
      <xdr:rowOff>38014</xdr:rowOff>
    </xdr:to>
    <xdr:sp macro="" textlink="">
      <xdr:nvSpPr>
        <xdr:cNvPr id="598" name="楕円 597">
          <a:extLst>
            <a:ext uri="{FF2B5EF4-FFF2-40B4-BE49-F238E27FC236}">
              <a16:creationId xmlns:a16="http://schemas.microsoft.com/office/drawing/2014/main" id="{894C4018-ACD9-48EB-BFF8-6A1F7C7CF294}"/>
            </a:ext>
          </a:extLst>
        </xdr:cNvPr>
        <xdr:cNvSpPr/>
      </xdr:nvSpPr>
      <xdr:spPr>
        <a:xfrm>
          <a:off x="17162780" y="69811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158664</xdr:rowOff>
    </xdr:from>
    <xdr:to>
      <xdr:col>107</xdr:col>
      <xdr:colOff>50800</xdr:colOff>
      <xdr:row>41</xdr:row>
      <xdr:rowOff>158852</xdr:rowOff>
    </xdr:to>
    <xdr:cxnSp macro="">
      <xdr:nvCxnSpPr>
        <xdr:cNvPr id="599" name="直線コネクタ 598">
          <a:extLst>
            <a:ext uri="{FF2B5EF4-FFF2-40B4-BE49-F238E27FC236}">
              <a16:creationId xmlns:a16="http://schemas.microsoft.com/office/drawing/2014/main" id="{3DB7AFA4-44E2-454F-8B64-67BC6324A598}"/>
            </a:ext>
          </a:extLst>
        </xdr:cNvPr>
        <xdr:cNvCxnSpPr/>
      </xdr:nvCxnSpPr>
      <xdr:spPr>
        <a:xfrm>
          <a:off x="17213580" y="7031904"/>
          <a:ext cx="7747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109553</xdr:rowOff>
    </xdr:from>
    <xdr:to>
      <xdr:col>98</xdr:col>
      <xdr:colOff>38100</xdr:colOff>
      <xdr:row>42</xdr:row>
      <xdr:rowOff>39703</xdr:rowOff>
    </xdr:to>
    <xdr:sp macro="" textlink="">
      <xdr:nvSpPr>
        <xdr:cNvPr id="600" name="楕円 599">
          <a:extLst>
            <a:ext uri="{FF2B5EF4-FFF2-40B4-BE49-F238E27FC236}">
              <a16:creationId xmlns:a16="http://schemas.microsoft.com/office/drawing/2014/main" id="{D7453E50-38F0-4A76-ACDE-0FBE6E548CA9}"/>
            </a:ext>
          </a:extLst>
        </xdr:cNvPr>
        <xdr:cNvSpPr/>
      </xdr:nvSpPr>
      <xdr:spPr>
        <a:xfrm>
          <a:off x="16388080" y="69827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158664</xdr:rowOff>
    </xdr:from>
    <xdr:to>
      <xdr:col>102</xdr:col>
      <xdr:colOff>114300</xdr:colOff>
      <xdr:row>41</xdr:row>
      <xdr:rowOff>160353</xdr:rowOff>
    </xdr:to>
    <xdr:cxnSp macro="">
      <xdr:nvCxnSpPr>
        <xdr:cNvPr id="601" name="直線コネクタ 600">
          <a:extLst>
            <a:ext uri="{FF2B5EF4-FFF2-40B4-BE49-F238E27FC236}">
              <a16:creationId xmlns:a16="http://schemas.microsoft.com/office/drawing/2014/main" id="{47CA5A7B-CB4F-4745-9874-42152CCDDDBB}"/>
            </a:ext>
          </a:extLst>
        </xdr:cNvPr>
        <xdr:cNvCxnSpPr/>
      </xdr:nvCxnSpPr>
      <xdr:spPr>
        <a:xfrm flipV="1">
          <a:off x="16431260" y="7031904"/>
          <a:ext cx="782320" cy="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51578</xdr:rowOff>
    </xdr:from>
    <xdr:ext cx="599010" cy="259045"/>
    <xdr:sp macro="" textlink="">
      <xdr:nvSpPr>
        <xdr:cNvPr id="602" name="n_1aveValue【一般廃棄物処理施設】&#10;一人当たり有形固定資産（償却資産）額">
          <a:extLst>
            <a:ext uri="{FF2B5EF4-FFF2-40B4-BE49-F238E27FC236}">
              <a16:creationId xmlns:a16="http://schemas.microsoft.com/office/drawing/2014/main" id="{85457C4E-4E62-42FF-834F-A12E873A0B02}"/>
            </a:ext>
          </a:extLst>
        </xdr:cNvPr>
        <xdr:cNvSpPr txBox="1"/>
      </xdr:nvSpPr>
      <xdr:spPr>
        <a:xfrm>
          <a:off x="18496495" y="658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52657</xdr:rowOff>
    </xdr:from>
    <xdr:ext cx="599010" cy="259045"/>
    <xdr:sp macro="" textlink="">
      <xdr:nvSpPr>
        <xdr:cNvPr id="603" name="n_2aveValue【一般廃棄物処理施設】&#10;一人当たり有形固定資産（償却資産）額">
          <a:extLst>
            <a:ext uri="{FF2B5EF4-FFF2-40B4-BE49-F238E27FC236}">
              <a16:creationId xmlns:a16="http://schemas.microsoft.com/office/drawing/2014/main" id="{CCF15F9B-ACF9-4475-A111-7E0DDC7BDDA5}"/>
            </a:ext>
          </a:extLst>
        </xdr:cNvPr>
        <xdr:cNvSpPr txBox="1"/>
      </xdr:nvSpPr>
      <xdr:spPr>
        <a:xfrm>
          <a:off x="17734495" y="659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87372</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C3F15258-413A-4097-8658-7FA0710E86B2}"/>
            </a:ext>
          </a:extLst>
        </xdr:cNvPr>
        <xdr:cNvSpPr txBox="1"/>
      </xdr:nvSpPr>
      <xdr:spPr>
        <a:xfrm>
          <a:off x="16969251" y="662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92465</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91CC7114-CE6E-48DD-BD74-3CAA7AE88576}"/>
            </a:ext>
          </a:extLst>
        </xdr:cNvPr>
        <xdr:cNvSpPr txBox="1"/>
      </xdr:nvSpPr>
      <xdr:spPr>
        <a:xfrm>
          <a:off x="16194551" y="663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29371</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33B4256E-54C9-421E-8072-670086456F66}"/>
            </a:ext>
          </a:extLst>
        </xdr:cNvPr>
        <xdr:cNvSpPr txBox="1"/>
      </xdr:nvSpPr>
      <xdr:spPr>
        <a:xfrm>
          <a:off x="18528811" y="707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29329</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2C62536C-3B78-462C-AE5A-C034C0F6ED5B}"/>
            </a:ext>
          </a:extLst>
        </xdr:cNvPr>
        <xdr:cNvSpPr txBox="1"/>
      </xdr:nvSpPr>
      <xdr:spPr>
        <a:xfrm>
          <a:off x="17766811" y="707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29141</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0199B933-D368-4F73-B429-D0ABE504F4FD}"/>
            </a:ext>
          </a:extLst>
        </xdr:cNvPr>
        <xdr:cNvSpPr txBox="1"/>
      </xdr:nvSpPr>
      <xdr:spPr>
        <a:xfrm>
          <a:off x="16969251" y="707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30830</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723964A9-6033-4AEB-8231-FC3551D5A204}"/>
            </a:ext>
          </a:extLst>
        </xdr:cNvPr>
        <xdr:cNvSpPr txBox="1"/>
      </xdr:nvSpPr>
      <xdr:spPr>
        <a:xfrm>
          <a:off x="16194551" y="707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885ACDC0-FB8D-4D88-8775-1254D5DD66E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BB679029-44BC-4542-87C1-08AC297B2DA4}"/>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6F4BB7D1-04BF-46E0-82B7-E627010CD2DC}"/>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8DBF64F1-DC34-40FC-AA41-CADA6550942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8B75D5AB-91AC-45F9-B3F2-4045B257FEC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97A85CC-FF52-4CCA-97A7-CC3656FDFB4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200C22EE-E50E-4322-AF6F-102A308BB96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FAA3714B-0E31-4541-B1D4-0E9E38AD4F8D}"/>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8" name="正方形/長方形 617">
          <a:extLst>
            <a:ext uri="{FF2B5EF4-FFF2-40B4-BE49-F238E27FC236}">
              <a16:creationId xmlns:a16="http://schemas.microsoft.com/office/drawing/2014/main" id="{95E517C5-279B-4A30-BE35-DF28BB6C4AA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9" name="正方形/長方形 618">
          <a:extLst>
            <a:ext uri="{FF2B5EF4-FFF2-40B4-BE49-F238E27FC236}">
              <a16:creationId xmlns:a16="http://schemas.microsoft.com/office/drawing/2014/main" id="{A02D047D-77E3-43BF-BA54-5CBA381BDA8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0" name="正方形/長方形 619">
          <a:extLst>
            <a:ext uri="{FF2B5EF4-FFF2-40B4-BE49-F238E27FC236}">
              <a16:creationId xmlns:a16="http://schemas.microsoft.com/office/drawing/2014/main" id="{7FD64268-6C90-445A-A8A2-CD7B3198967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1" name="正方形/長方形 620">
          <a:extLst>
            <a:ext uri="{FF2B5EF4-FFF2-40B4-BE49-F238E27FC236}">
              <a16:creationId xmlns:a16="http://schemas.microsoft.com/office/drawing/2014/main" id="{0F07D15F-160A-48AD-8855-5254E661C1E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2" name="正方形/長方形 621">
          <a:extLst>
            <a:ext uri="{FF2B5EF4-FFF2-40B4-BE49-F238E27FC236}">
              <a16:creationId xmlns:a16="http://schemas.microsoft.com/office/drawing/2014/main" id="{BC497BA1-64E3-4A08-9B03-1BF5448484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3" name="正方形/長方形 622">
          <a:extLst>
            <a:ext uri="{FF2B5EF4-FFF2-40B4-BE49-F238E27FC236}">
              <a16:creationId xmlns:a16="http://schemas.microsoft.com/office/drawing/2014/main" id="{85F15197-5410-4CC0-BCFB-8E4C7017815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4" name="正方形/長方形 623">
          <a:extLst>
            <a:ext uri="{FF2B5EF4-FFF2-40B4-BE49-F238E27FC236}">
              <a16:creationId xmlns:a16="http://schemas.microsoft.com/office/drawing/2014/main" id="{D0AEA093-831D-4FE2-80DE-E54EFFF2886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5" name="正方形/長方形 624">
          <a:extLst>
            <a:ext uri="{FF2B5EF4-FFF2-40B4-BE49-F238E27FC236}">
              <a16:creationId xmlns:a16="http://schemas.microsoft.com/office/drawing/2014/main" id="{1EFFA01C-AFB7-44EA-8312-D6AD000B4F9C}"/>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DB2476C-BB6F-4A5C-B7A8-BF224A38848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622375EF-57B0-445D-9E42-79524A0C36B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4D394E3-DEE8-41BC-BFC3-C9AF0109435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FACF254D-1B23-478E-9D30-7123AA91C59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E26D2BA5-8042-40CE-9A36-1990E34516C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2A2D6CD6-992B-4EF2-9FB3-5D1C2D505D3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F4B19E26-342A-4554-8D4F-EA9F8446818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DEFC241C-9CC5-498F-AE96-1D27714428C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4D536F80-57B2-4F0D-AA82-77E739D02EA6}"/>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37DBC69F-2EC5-42FC-B384-D4FE61AA2E2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1DF34CD4-544A-4FB3-A68B-0B81927F841D}"/>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89A02797-0C71-4DFF-BDA0-E64CB8294CA3}"/>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00305618-8FE7-4F75-AE58-1C76322CAE51}"/>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6FA10FC5-3B36-4FB2-84D6-061C9DDBEFAE}"/>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5F464624-A55B-4A09-9EAD-9029064230A5}"/>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B1CE3BE3-BEF5-4B05-866A-F560E45D716F}"/>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39E79E2C-AC9F-498B-90C3-5F1247EE0BF3}"/>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F9C2BA6D-31BD-41DB-83C2-1EEA2F3B1233}"/>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270C87BE-D77E-4D87-8ADD-FAB662B08B21}"/>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25BB1830-EF07-4C1C-A3E5-9B733C077856}"/>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1B6F6493-0D66-48E9-BE21-81882C4E02EA}"/>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1EB5876C-AC14-4E16-8F82-1ECDCBE211DB}"/>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F994F70C-1348-499A-820C-98E5B34725F7}"/>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C096916E-D5DC-4BB5-A8E9-1F2F30B99513}"/>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FBBB43E6-46AC-4672-95B8-E8E8AA89DD2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82D49297-AA64-4328-A7D9-C1021992BF58}"/>
            </a:ext>
          </a:extLst>
        </xdr:cNvPr>
        <xdr:cNvCxnSpPr/>
      </xdr:nvCxnSpPr>
      <xdr:spPr>
        <a:xfrm flipV="1">
          <a:off x="14375764" y="13185865"/>
          <a:ext cx="0" cy="1399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消防施設】&#10;有形固定資産減価償却率最小値テキスト">
          <a:extLst>
            <a:ext uri="{FF2B5EF4-FFF2-40B4-BE49-F238E27FC236}">
              <a16:creationId xmlns:a16="http://schemas.microsoft.com/office/drawing/2014/main" id="{57DC496F-C462-46E9-8C22-D654DBA6F772}"/>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DBFFB3E3-BBE8-4171-8FC8-9940E60B87F7}"/>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AC288B94-FE0F-47CC-A6A6-DB41A80322D5}"/>
            </a:ext>
          </a:extLst>
        </xdr:cNvPr>
        <xdr:cNvSpPr txBox="1"/>
      </xdr:nvSpPr>
      <xdr:spPr>
        <a:xfrm>
          <a:off x="14414500" y="12964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655" name="直線コネクタ 654">
          <a:extLst>
            <a:ext uri="{FF2B5EF4-FFF2-40B4-BE49-F238E27FC236}">
              <a16:creationId xmlns:a16="http://schemas.microsoft.com/office/drawing/2014/main" id="{E5142DDE-36D9-42E4-8BFD-0A81BA4B4EC9}"/>
            </a:ext>
          </a:extLst>
        </xdr:cNvPr>
        <xdr:cNvCxnSpPr/>
      </xdr:nvCxnSpPr>
      <xdr:spPr>
        <a:xfrm>
          <a:off x="14287500" y="13185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112684</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DA3969D5-F852-468A-988A-FA00A1EA7E36}"/>
            </a:ext>
          </a:extLst>
        </xdr:cNvPr>
        <xdr:cNvSpPr txBox="1"/>
      </xdr:nvSpPr>
      <xdr:spPr>
        <a:xfrm>
          <a:off x="14414500" y="13859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134257</xdr:rowOff>
    </xdr:from>
    <xdr:to>
      <xdr:col>85</xdr:col>
      <xdr:colOff>177800</xdr:colOff>
      <xdr:row>83</xdr:row>
      <xdr:rowOff>64407</xdr:rowOff>
    </xdr:to>
    <xdr:sp macro="" textlink="">
      <xdr:nvSpPr>
        <xdr:cNvPr id="657" name="フローチャート: 判断 656">
          <a:extLst>
            <a:ext uri="{FF2B5EF4-FFF2-40B4-BE49-F238E27FC236}">
              <a16:creationId xmlns:a16="http://schemas.microsoft.com/office/drawing/2014/main" id="{EE9B1668-BB93-4009-99FC-678CC3FB2C55}"/>
            </a:ext>
          </a:extLst>
        </xdr:cNvPr>
        <xdr:cNvSpPr/>
      </xdr:nvSpPr>
      <xdr:spPr>
        <a:xfrm>
          <a:off x="14325600" y="1388073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8" name="フローチャート: 判断 657">
          <a:extLst>
            <a:ext uri="{FF2B5EF4-FFF2-40B4-BE49-F238E27FC236}">
              <a16:creationId xmlns:a16="http://schemas.microsoft.com/office/drawing/2014/main" id="{C933A786-ADDD-41F2-9C31-8B8D79B7CDC9}"/>
            </a:ext>
          </a:extLst>
        </xdr:cNvPr>
        <xdr:cNvSpPr/>
      </xdr:nvSpPr>
      <xdr:spPr>
        <a:xfrm>
          <a:off x="13578840" y="138448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59" name="フローチャート: 判断 658">
          <a:extLst>
            <a:ext uri="{FF2B5EF4-FFF2-40B4-BE49-F238E27FC236}">
              <a16:creationId xmlns:a16="http://schemas.microsoft.com/office/drawing/2014/main" id="{9044AE15-A92D-481A-9B0E-21D6C55F1EA7}"/>
            </a:ext>
          </a:extLst>
        </xdr:cNvPr>
        <xdr:cNvSpPr/>
      </xdr:nvSpPr>
      <xdr:spPr>
        <a:xfrm>
          <a:off x="1280414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134257</xdr:rowOff>
    </xdr:from>
    <xdr:to>
      <xdr:col>72</xdr:col>
      <xdr:colOff>38100</xdr:colOff>
      <xdr:row>83</xdr:row>
      <xdr:rowOff>64407</xdr:rowOff>
    </xdr:to>
    <xdr:sp macro="" textlink="">
      <xdr:nvSpPr>
        <xdr:cNvPr id="660" name="フローチャート: 判断 659">
          <a:extLst>
            <a:ext uri="{FF2B5EF4-FFF2-40B4-BE49-F238E27FC236}">
              <a16:creationId xmlns:a16="http://schemas.microsoft.com/office/drawing/2014/main" id="{062AC7CC-C635-4B2F-8655-C720EF1C051E}"/>
            </a:ext>
          </a:extLst>
        </xdr:cNvPr>
        <xdr:cNvSpPr/>
      </xdr:nvSpPr>
      <xdr:spPr>
        <a:xfrm>
          <a:off x="12029440" y="138807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1995</xdr:rowOff>
    </xdr:from>
    <xdr:to>
      <xdr:col>67</xdr:col>
      <xdr:colOff>101600</xdr:colOff>
      <xdr:row>83</xdr:row>
      <xdr:rowOff>103595</xdr:rowOff>
    </xdr:to>
    <xdr:sp macro="" textlink="">
      <xdr:nvSpPr>
        <xdr:cNvPr id="661" name="フローチャート: 判断 660">
          <a:extLst>
            <a:ext uri="{FF2B5EF4-FFF2-40B4-BE49-F238E27FC236}">
              <a16:creationId xmlns:a16="http://schemas.microsoft.com/office/drawing/2014/main" id="{630E97A9-1FE7-4E83-BCAE-A812E61B7797}"/>
            </a:ext>
          </a:extLst>
        </xdr:cNvPr>
        <xdr:cNvSpPr/>
      </xdr:nvSpPr>
      <xdr:spPr>
        <a:xfrm>
          <a:off x="11231880" y="1391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1818F1AC-EFCD-47B6-BC01-9315372D53D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DB0C16D5-5970-4BFC-A689-3BCA5F930A3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6C0A98B1-79CC-49F9-84A4-63F4686049E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C935B77-F229-4A9D-B904-7BB98F68C7E5}"/>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66CAE0DF-2D65-419D-9E28-C35E3B90CE3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33020</xdr:rowOff>
    </xdr:from>
    <xdr:to>
      <xdr:col>85</xdr:col>
      <xdr:colOff>177800</xdr:colOff>
      <xdr:row>79</xdr:row>
      <xdr:rowOff>134620</xdr:rowOff>
    </xdr:to>
    <xdr:sp macro="" textlink="">
      <xdr:nvSpPr>
        <xdr:cNvPr id="667" name="楕円 666">
          <a:extLst>
            <a:ext uri="{FF2B5EF4-FFF2-40B4-BE49-F238E27FC236}">
              <a16:creationId xmlns:a16="http://schemas.microsoft.com/office/drawing/2014/main" id="{4C73C717-076A-4F9A-96F1-704D1395E495}"/>
            </a:ext>
          </a:extLst>
        </xdr:cNvPr>
        <xdr:cNvSpPr/>
      </xdr:nvSpPr>
      <xdr:spPr>
        <a:xfrm>
          <a:off x="14325600" y="132765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55897</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CB2D7621-8CF4-4571-9671-8B9C745D3240}"/>
            </a:ext>
          </a:extLst>
        </xdr:cNvPr>
        <xdr:cNvSpPr txBox="1"/>
      </xdr:nvSpPr>
      <xdr:spPr>
        <a:xfrm>
          <a:off x="14414500" y="1313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170180</xdr:rowOff>
    </xdr:from>
    <xdr:to>
      <xdr:col>81</xdr:col>
      <xdr:colOff>101600</xdr:colOff>
      <xdr:row>79</xdr:row>
      <xdr:rowOff>100330</xdr:rowOff>
    </xdr:to>
    <xdr:sp macro="" textlink="">
      <xdr:nvSpPr>
        <xdr:cNvPr id="669" name="楕円 668">
          <a:extLst>
            <a:ext uri="{FF2B5EF4-FFF2-40B4-BE49-F238E27FC236}">
              <a16:creationId xmlns:a16="http://schemas.microsoft.com/office/drawing/2014/main" id="{C3C5B78F-0E01-43FC-9015-E98D5041166E}"/>
            </a:ext>
          </a:extLst>
        </xdr:cNvPr>
        <xdr:cNvSpPr/>
      </xdr:nvSpPr>
      <xdr:spPr>
        <a:xfrm>
          <a:off x="13578840" y="13246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49530</xdr:rowOff>
    </xdr:from>
    <xdr:to>
      <xdr:col>85</xdr:col>
      <xdr:colOff>127000</xdr:colOff>
      <xdr:row>79</xdr:row>
      <xdr:rowOff>83820</xdr:rowOff>
    </xdr:to>
    <xdr:cxnSp macro="">
      <xdr:nvCxnSpPr>
        <xdr:cNvPr id="670" name="直線コネクタ 669">
          <a:extLst>
            <a:ext uri="{FF2B5EF4-FFF2-40B4-BE49-F238E27FC236}">
              <a16:creationId xmlns:a16="http://schemas.microsoft.com/office/drawing/2014/main" id="{12F136FE-3891-4FEE-8856-B1B1F5BCA1AF}"/>
            </a:ext>
          </a:extLst>
        </xdr:cNvPr>
        <xdr:cNvCxnSpPr/>
      </xdr:nvCxnSpPr>
      <xdr:spPr>
        <a:xfrm>
          <a:off x="13629640" y="1329309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140788</xdr:rowOff>
    </xdr:from>
    <xdr:to>
      <xdr:col>76</xdr:col>
      <xdr:colOff>165100</xdr:colOff>
      <xdr:row>79</xdr:row>
      <xdr:rowOff>70938</xdr:rowOff>
    </xdr:to>
    <xdr:sp macro="" textlink="">
      <xdr:nvSpPr>
        <xdr:cNvPr id="671" name="楕円 670">
          <a:extLst>
            <a:ext uri="{FF2B5EF4-FFF2-40B4-BE49-F238E27FC236}">
              <a16:creationId xmlns:a16="http://schemas.microsoft.com/office/drawing/2014/main" id="{7D07CD02-2DCD-4411-84E8-9FBECE6BFD80}"/>
            </a:ext>
          </a:extLst>
        </xdr:cNvPr>
        <xdr:cNvSpPr/>
      </xdr:nvSpPr>
      <xdr:spPr>
        <a:xfrm>
          <a:off x="12804140" y="132167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20138</xdr:rowOff>
    </xdr:from>
    <xdr:to>
      <xdr:col>81</xdr:col>
      <xdr:colOff>50800</xdr:colOff>
      <xdr:row>79</xdr:row>
      <xdr:rowOff>49530</xdr:rowOff>
    </xdr:to>
    <xdr:cxnSp macro="">
      <xdr:nvCxnSpPr>
        <xdr:cNvPr id="672" name="直線コネクタ 671">
          <a:extLst>
            <a:ext uri="{FF2B5EF4-FFF2-40B4-BE49-F238E27FC236}">
              <a16:creationId xmlns:a16="http://schemas.microsoft.com/office/drawing/2014/main" id="{2CF4DCAC-C24D-45F4-B2A4-FA60CD8980F6}"/>
            </a:ext>
          </a:extLst>
        </xdr:cNvPr>
        <xdr:cNvCxnSpPr/>
      </xdr:nvCxnSpPr>
      <xdr:spPr>
        <a:xfrm>
          <a:off x="12854940" y="13263698"/>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82006</xdr:rowOff>
    </xdr:from>
    <xdr:to>
      <xdr:col>72</xdr:col>
      <xdr:colOff>38100</xdr:colOff>
      <xdr:row>85</xdr:row>
      <xdr:rowOff>12156</xdr:rowOff>
    </xdr:to>
    <xdr:sp macro="" textlink="">
      <xdr:nvSpPr>
        <xdr:cNvPr id="673" name="楕円 672">
          <a:extLst>
            <a:ext uri="{FF2B5EF4-FFF2-40B4-BE49-F238E27FC236}">
              <a16:creationId xmlns:a16="http://schemas.microsoft.com/office/drawing/2014/main" id="{F5D62A2A-0158-46A9-9230-BCA6DD3C2330}"/>
            </a:ext>
          </a:extLst>
        </xdr:cNvPr>
        <xdr:cNvSpPr/>
      </xdr:nvSpPr>
      <xdr:spPr>
        <a:xfrm>
          <a:off x="12029440" y="141637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20138</xdr:rowOff>
    </xdr:from>
    <xdr:to>
      <xdr:col>76</xdr:col>
      <xdr:colOff>114300</xdr:colOff>
      <xdr:row>84</xdr:row>
      <xdr:rowOff>132806</xdr:rowOff>
    </xdr:to>
    <xdr:cxnSp macro="">
      <xdr:nvCxnSpPr>
        <xdr:cNvPr id="674" name="直線コネクタ 673">
          <a:extLst>
            <a:ext uri="{FF2B5EF4-FFF2-40B4-BE49-F238E27FC236}">
              <a16:creationId xmlns:a16="http://schemas.microsoft.com/office/drawing/2014/main" id="{591578C8-9AF2-4B17-AFAC-0205A7B1F38E}"/>
            </a:ext>
          </a:extLst>
        </xdr:cNvPr>
        <xdr:cNvCxnSpPr/>
      </xdr:nvCxnSpPr>
      <xdr:spPr>
        <a:xfrm flipV="1">
          <a:off x="12072620" y="13263698"/>
          <a:ext cx="782320" cy="95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44450</xdr:rowOff>
    </xdr:from>
    <xdr:to>
      <xdr:col>67</xdr:col>
      <xdr:colOff>101600</xdr:colOff>
      <xdr:row>84</xdr:row>
      <xdr:rowOff>146050</xdr:rowOff>
    </xdr:to>
    <xdr:sp macro="" textlink="">
      <xdr:nvSpPr>
        <xdr:cNvPr id="675" name="楕円 674">
          <a:extLst>
            <a:ext uri="{FF2B5EF4-FFF2-40B4-BE49-F238E27FC236}">
              <a16:creationId xmlns:a16="http://schemas.microsoft.com/office/drawing/2014/main" id="{BEEC9F11-0631-40C4-8A7B-176FD0978D87}"/>
            </a:ext>
          </a:extLst>
        </xdr:cNvPr>
        <xdr:cNvSpPr/>
      </xdr:nvSpPr>
      <xdr:spPr>
        <a:xfrm>
          <a:off x="11231880" y="1412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95250</xdr:rowOff>
    </xdr:from>
    <xdr:to>
      <xdr:col>71</xdr:col>
      <xdr:colOff>177800</xdr:colOff>
      <xdr:row>84</xdr:row>
      <xdr:rowOff>132806</xdr:rowOff>
    </xdr:to>
    <xdr:cxnSp macro="">
      <xdr:nvCxnSpPr>
        <xdr:cNvPr id="676" name="直線コネクタ 675">
          <a:extLst>
            <a:ext uri="{FF2B5EF4-FFF2-40B4-BE49-F238E27FC236}">
              <a16:creationId xmlns:a16="http://schemas.microsoft.com/office/drawing/2014/main" id="{F45643A0-FA2B-4132-BE99-2E01FE6594BA}"/>
            </a:ext>
          </a:extLst>
        </xdr:cNvPr>
        <xdr:cNvCxnSpPr/>
      </xdr:nvCxnSpPr>
      <xdr:spPr>
        <a:xfrm>
          <a:off x="11282680" y="14177010"/>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677" name="n_1aveValue【消防施設】&#10;有形固定資産減価償却率">
          <a:extLst>
            <a:ext uri="{FF2B5EF4-FFF2-40B4-BE49-F238E27FC236}">
              <a16:creationId xmlns:a16="http://schemas.microsoft.com/office/drawing/2014/main" id="{E8EDA4EF-CBC1-49A6-A7D2-DD3141F7F618}"/>
            </a:ext>
          </a:extLst>
        </xdr:cNvPr>
        <xdr:cNvSpPr txBox="1"/>
      </xdr:nvSpPr>
      <xdr:spPr>
        <a:xfrm>
          <a:off x="13437244" y="1393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32675</xdr:rowOff>
    </xdr:from>
    <xdr:ext cx="405111" cy="259045"/>
    <xdr:sp macro="" textlink="">
      <xdr:nvSpPr>
        <xdr:cNvPr id="678" name="n_2aveValue【消防施設】&#10;有形固定資産減価償却率">
          <a:extLst>
            <a:ext uri="{FF2B5EF4-FFF2-40B4-BE49-F238E27FC236}">
              <a16:creationId xmlns:a16="http://schemas.microsoft.com/office/drawing/2014/main" id="{67058FA7-F054-4DC6-AC82-21B3C5957B9C}"/>
            </a:ext>
          </a:extLst>
        </xdr:cNvPr>
        <xdr:cNvSpPr txBox="1"/>
      </xdr:nvSpPr>
      <xdr:spPr>
        <a:xfrm>
          <a:off x="12675244" y="1394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80934</xdr:rowOff>
    </xdr:from>
    <xdr:ext cx="405111" cy="259045"/>
    <xdr:sp macro="" textlink="">
      <xdr:nvSpPr>
        <xdr:cNvPr id="679" name="n_3aveValue【消防施設】&#10;有形固定資産減価償却率">
          <a:extLst>
            <a:ext uri="{FF2B5EF4-FFF2-40B4-BE49-F238E27FC236}">
              <a16:creationId xmlns:a16="http://schemas.microsoft.com/office/drawing/2014/main" id="{E167E185-A4F8-4B02-A5CF-1A89E8B755D6}"/>
            </a:ext>
          </a:extLst>
        </xdr:cNvPr>
        <xdr:cNvSpPr txBox="1"/>
      </xdr:nvSpPr>
      <xdr:spPr>
        <a:xfrm>
          <a:off x="11900544" y="1365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120122</xdr:rowOff>
    </xdr:from>
    <xdr:ext cx="405111" cy="259045"/>
    <xdr:sp macro="" textlink="">
      <xdr:nvSpPr>
        <xdr:cNvPr id="680" name="n_4aveValue【消防施設】&#10;有形固定資産減価償却率">
          <a:extLst>
            <a:ext uri="{FF2B5EF4-FFF2-40B4-BE49-F238E27FC236}">
              <a16:creationId xmlns:a16="http://schemas.microsoft.com/office/drawing/2014/main" id="{CE720A2D-0C37-4721-9329-DB02FB953EA9}"/>
            </a:ext>
          </a:extLst>
        </xdr:cNvPr>
        <xdr:cNvSpPr txBox="1"/>
      </xdr:nvSpPr>
      <xdr:spPr>
        <a:xfrm>
          <a:off x="11102984" y="136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116857</xdr:rowOff>
    </xdr:from>
    <xdr:ext cx="405111" cy="259045"/>
    <xdr:sp macro="" textlink="">
      <xdr:nvSpPr>
        <xdr:cNvPr id="681" name="n_1mainValue【消防施設】&#10;有形固定資産減価償却率">
          <a:extLst>
            <a:ext uri="{FF2B5EF4-FFF2-40B4-BE49-F238E27FC236}">
              <a16:creationId xmlns:a16="http://schemas.microsoft.com/office/drawing/2014/main" id="{A65BCD8A-4C91-4CC0-93EA-EB8A66E8EF94}"/>
            </a:ext>
          </a:extLst>
        </xdr:cNvPr>
        <xdr:cNvSpPr txBox="1"/>
      </xdr:nvSpPr>
      <xdr:spPr>
        <a:xfrm>
          <a:off x="13437244" y="1302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87465</xdr:rowOff>
    </xdr:from>
    <xdr:ext cx="405111" cy="259045"/>
    <xdr:sp macro="" textlink="">
      <xdr:nvSpPr>
        <xdr:cNvPr id="682" name="n_2mainValue【消防施設】&#10;有形固定資産減価償却率">
          <a:extLst>
            <a:ext uri="{FF2B5EF4-FFF2-40B4-BE49-F238E27FC236}">
              <a16:creationId xmlns:a16="http://schemas.microsoft.com/office/drawing/2014/main" id="{CB843ACD-16B9-4EA1-8860-8FF4597A0B95}"/>
            </a:ext>
          </a:extLst>
        </xdr:cNvPr>
        <xdr:cNvSpPr txBox="1"/>
      </xdr:nvSpPr>
      <xdr:spPr>
        <a:xfrm>
          <a:off x="12675244" y="12995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3283</xdr:rowOff>
    </xdr:from>
    <xdr:ext cx="405111" cy="259045"/>
    <xdr:sp macro="" textlink="">
      <xdr:nvSpPr>
        <xdr:cNvPr id="683" name="n_3mainValue【消防施設】&#10;有形固定資産減価償却率">
          <a:extLst>
            <a:ext uri="{FF2B5EF4-FFF2-40B4-BE49-F238E27FC236}">
              <a16:creationId xmlns:a16="http://schemas.microsoft.com/office/drawing/2014/main" id="{582897DF-EB30-4C17-A03E-3F7EBC46F3C7}"/>
            </a:ext>
          </a:extLst>
        </xdr:cNvPr>
        <xdr:cNvSpPr txBox="1"/>
      </xdr:nvSpPr>
      <xdr:spPr>
        <a:xfrm>
          <a:off x="11900544" y="1425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137177</xdr:rowOff>
    </xdr:from>
    <xdr:ext cx="405111" cy="259045"/>
    <xdr:sp macro="" textlink="">
      <xdr:nvSpPr>
        <xdr:cNvPr id="684" name="n_4mainValue【消防施設】&#10;有形固定資産減価償却率">
          <a:extLst>
            <a:ext uri="{FF2B5EF4-FFF2-40B4-BE49-F238E27FC236}">
              <a16:creationId xmlns:a16="http://schemas.microsoft.com/office/drawing/2014/main" id="{7D2325F8-02D4-4D07-921E-38704F7F0A61}"/>
            </a:ext>
          </a:extLst>
        </xdr:cNvPr>
        <xdr:cNvSpPr txBox="1"/>
      </xdr:nvSpPr>
      <xdr:spPr>
        <a:xfrm>
          <a:off x="11102984" y="1421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30C6EFDC-41AA-46E8-A545-A060E573AA1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41C28618-4B0E-4EEA-A3A9-05FC273527E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8012FCC8-1D58-4B33-85DD-445C002F9AA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6B89265A-59D1-477D-AC56-75F4D724566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73897671-A255-4839-8EDD-673AA31B677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D69358DC-487A-44EE-998F-3F2810D5D34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9B54822F-BEE6-451B-B555-8E33419D215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974AFEF8-C449-4EBB-A1BC-25EBCAFC963F}"/>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4F3C8C1D-EB70-4C7C-BD76-ABA7ED19F034}"/>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2961EE5F-67B0-4E1B-80C7-9BBD7698B79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F1C8E575-D0C9-4E97-8E71-E66A3F7B0C51}"/>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E51099E7-A145-4277-B749-15C943FB2D0D}"/>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F49AB2A3-1B6E-471A-9A52-F31DC5BBCDA2}"/>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636529ED-8E68-4E30-8D97-10483F3957A5}"/>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DFDA18F2-74F2-4560-B0BC-FE5EF9F30A65}"/>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0D291C66-806D-4EF2-821D-6253A6A9FD5A}"/>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0E006DFB-3618-4349-A4E8-D0026708021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A9FB8215-F0E5-404C-BB13-C14FB5FB632B}"/>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E0DEE70B-0A65-4DAC-A6D8-C6B9DEEB4B2E}"/>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08ED5DFA-B397-4F58-B812-F91C617E9BFE}"/>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A28C8DDB-E173-4D61-8434-0C816FF54D9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C13633FB-635B-4AE9-B6C3-FA5DF972EB7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BB2329BE-F067-4E93-B902-919124CD9742}"/>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53339</xdr:rowOff>
    </xdr:from>
    <xdr:to>
      <xdr:col>116</xdr:col>
      <xdr:colOff>62864</xdr:colOff>
      <xdr:row>86</xdr:row>
      <xdr:rowOff>104775</xdr:rowOff>
    </xdr:to>
    <xdr:cxnSp macro="">
      <xdr:nvCxnSpPr>
        <xdr:cNvPr id="708" name="直線コネクタ 707">
          <a:extLst>
            <a:ext uri="{FF2B5EF4-FFF2-40B4-BE49-F238E27FC236}">
              <a16:creationId xmlns:a16="http://schemas.microsoft.com/office/drawing/2014/main" id="{853D9778-9D17-4365-AED8-F501DA5C6157}"/>
            </a:ext>
          </a:extLst>
        </xdr:cNvPr>
        <xdr:cNvCxnSpPr/>
      </xdr:nvCxnSpPr>
      <xdr:spPr>
        <a:xfrm flipV="1">
          <a:off x="19509104" y="13296899"/>
          <a:ext cx="0" cy="122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709" name="【消防施設】&#10;一人当たり面積最小値テキスト">
          <a:extLst>
            <a:ext uri="{FF2B5EF4-FFF2-40B4-BE49-F238E27FC236}">
              <a16:creationId xmlns:a16="http://schemas.microsoft.com/office/drawing/2014/main" id="{F3AA258B-9F35-4D7D-BBB8-83940D6F3AED}"/>
            </a:ext>
          </a:extLst>
        </xdr:cNvPr>
        <xdr:cNvSpPr txBox="1"/>
      </xdr:nvSpPr>
      <xdr:spPr>
        <a:xfrm>
          <a:off x="19547840" y="145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710" name="直線コネクタ 709">
          <a:extLst>
            <a:ext uri="{FF2B5EF4-FFF2-40B4-BE49-F238E27FC236}">
              <a16:creationId xmlns:a16="http://schemas.microsoft.com/office/drawing/2014/main" id="{36502CC7-F3D1-4DFB-B74A-823C431824CE}"/>
            </a:ext>
          </a:extLst>
        </xdr:cNvPr>
        <xdr:cNvCxnSpPr/>
      </xdr:nvCxnSpPr>
      <xdr:spPr>
        <a:xfrm>
          <a:off x="1944370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16</xdr:rowOff>
    </xdr:from>
    <xdr:ext cx="469744" cy="259045"/>
    <xdr:sp macro="" textlink="">
      <xdr:nvSpPr>
        <xdr:cNvPr id="711" name="【消防施設】&#10;一人当たり面積最大値テキスト">
          <a:extLst>
            <a:ext uri="{FF2B5EF4-FFF2-40B4-BE49-F238E27FC236}">
              <a16:creationId xmlns:a16="http://schemas.microsoft.com/office/drawing/2014/main" id="{7AB26AF5-CA09-4F21-937A-F64F7584EBE3}"/>
            </a:ext>
          </a:extLst>
        </xdr:cNvPr>
        <xdr:cNvSpPr txBox="1"/>
      </xdr:nvSpPr>
      <xdr:spPr>
        <a:xfrm>
          <a:off x="19547840" y="1307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53339</xdr:rowOff>
    </xdr:from>
    <xdr:to>
      <xdr:col>116</xdr:col>
      <xdr:colOff>152400</xdr:colOff>
      <xdr:row>79</xdr:row>
      <xdr:rowOff>53339</xdr:rowOff>
    </xdr:to>
    <xdr:cxnSp macro="">
      <xdr:nvCxnSpPr>
        <xdr:cNvPr id="712" name="直線コネクタ 711">
          <a:extLst>
            <a:ext uri="{FF2B5EF4-FFF2-40B4-BE49-F238E27FC236}">
              <a16:creationId xmlns:a16="http://schemas.microsoft.com/office/drawing/2014/main" id="{05A517D5-ACE5-45EF-86D9-E850C6D0011C}"/>
            </a:ext>
          </a:extLst>
        </xdr:cNvPr>
        <xdr:cNvCxnSpPr/>
      </xdr:nvCxnSpPr>
      <xdr:spPr>
        <a:xfrm>
          <a:off x="19443700" y="132968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713" name="【消防施設】&#10;一人当たり面積平均値テキスト">
          <a:extLst>
            <a:ext uri="{FF2B5EF4-FFF2-40B4-BE49-F238E27FC236}">
              <a16:creationId xmlns:a16="http://schemas.microsoft.com/office/drawing/2014/main" id="{AD674720-7DCE-41D0-A3EC-D69D7C02DADE}"/>
            </a:ext>
          </a:extLst>
        </xdr:cNvPr>
        <xdr:cNvSpPr txBox="1"/>
      </xdr:nvSpPr>
      <xdr:spPr>
        <a:xfrm>
          <a:off x="19547840" y="14279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714" name="フローチャート: 判断 713">
          <a:extLst>
            <a:ext uri="{FF2B5EF4-FFF2-40B4-BE49-F238E27FC236}">
              <a16:creationId xmlns:a16="http://schemas.microsoft.com/office/drawing/2014/main" id="{5A4D5FDF-69FF-40A1-A576-6E42D8E5A57D}"/>
            </a:ext>
          </a:extLst>
        </xdr:cNvPr>
        <xdr:cNvSpPr/>
      </xdr:nvSpPr>
      <xdr:spPr>
        <a:xfrm>
          <a:off x="1945894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53975</xdr:rowOff>
    </xdr:from>
    <xdr:to>
      <xdr:col>112</xdr:col>
      <xdr:colOff>38100</xdr:colOff>
      <xdr:row>85</xdr:row>
      <xdr:rowOff>155575</xdr:rowOff>
    </xdr:to>
    <xdr:sp macro="" textlink="">
      <xdr:nvSpPr>
        <xdr:cNvPr id="715" name="フローチャート: 判断 714">
          <a:extLst>
            <a:ext uri="{FF2B5EF4-FFF2-40B4-BE49-F238E27FC236}">
              <a16:creationId xmlns:a16="http://schemas.microsoft.com/office/drawing/2014/main" id="{E561B403-5237-4C32-B0DE-484CDAB5A899}"/>
            </a:ext>
          </a:extLst>
        </xdr:cNvPr>
        <xdr:cNvSpPr/>
      </xdr:nvSpPr>
      <xdr:spPr>
        <a:xfrm>
          <a:off x="18735040" y="143033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27305</xdr:rowOff>
    </xdr:from>
    <xdr:to>
      <xdr:col>107</xdr:col>
      <xdr:colOff>101600</xdr:colOff>
      <xdr:row>85</xdr:row>
      <xdr:rowOff>128905</xdr:rowOff>
    </xdr:to>
    <xdr:sp macro="" textlink="">
      <xdr:nvSpPr>
        <xdr:cNvPr id="716" name="フローチャート: 判断 715">
          <a:extLst>
            <a:ext uri="{FF2B5EF4-FFF2-40B4-BE49-F238E27FC236}">
              <a16:creationId xmlns:a16="http://schemas.microsoft.com/office/drawing/2014/main" id="{D14B6926-6C9C-4E02-A699-947731A1D231}"/>
            </a:ext>
          </a:extLst>
        </xdr:cNvPr>
        <xdr:cNvSpPr/>
      </xdr:nvSpPr>
      <xdr:spPr>
        <a:xfrm>
          <a:off x="1793748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717" name="フローチャート: 判断 716">
          <a:extLst>
            <a:ext uri="{FF2B5EF4-FFF2-40B4-BE49-F238E27FC236}">
              <a16:creationId xmlns:a16="http://schemas.microsoft.com/office/drawing/2014/main" id="{3A2D2D67-2C2C-4ED5-898E-0A9962AED445}"/>
            </a:ext>
          </a:extLst>
        </xdr:cNvPr>
        <xdr:cNvSpPr/>
      </xdr:nvSpPr>
      <xdr:spPr>
        <a:xfrm>
          <a:off x="1716278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145414</xdr:rowOff>
    </xdr:from>
    <xdr:to>
      <xdr:col>98</xdr:col>
      <xdr:colOff>38100</xdr:colOff>
      <xdr:row>85</xdr:row>
      <xdr:rowOff>75564</xdr:rowOff>
    </xdr:to>
    <xdr:sp macro="" textlink="">
      <xdr:nvSpPr>
        <xdr:cNvPr id="718" name="フローチャート: 判断 717">
          <a:extLst>
            <a:ext uri="{FF2B5EF4-FFF2-40B4-BE49-F238E27FC236}">
              <a16:creationId xmlns:a16="http://schemas.microsoft.com/office/drawing/2014/main" id="{80A710D7-9ABF-40DC-BB3C-924E560D8732}"/>
            </a:ext>
          </a:extLst>
        </xdr:cNvPr>
        <xdr:cNvSpPr/>
      </xdr:nvSpPr>
      <xdr:spPr>
        <a:xfrm>
          <a:off x="16388080" y="142271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E767F16-94AA-4987-9B46-ECFFC9FFA7E3}"/>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6C90C5C7-5322-43D7-B6E4-94B648556F06}"/>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EC2785E-C090-43C6-BCA0-C15DF0480CD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D339855F-CADD-4514-9F2D-3F4FF6281CC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DFCC0A11-675C-4CF2-8D0F-3A17209DF1F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105411</xdr:rowOff>
    </xdr:from>
    <xdr:to>
      <xdr:col>116</xdr:col>
      <xdr:colOff>114300</xdr:colOff>
      <xdr:row>85</xdr:row>
      <xdr:rowOff>35561</xdr:rowOff>
    </xdr:to>
    <xdr:sp macro="" textlink="">
      <xdr:nvSpPr>
        <xdr:cNvPr id="724" name="楕円 723">
          <a:extLst>
            <a:ext uri="{FF2B5EF4-FFF2-40B4-BE49-F238E27FC236}">
              <a16:creationId xmlns:a16="http://schemas.microsoft.com/office/drawing/2014/main" id="{0CC8BA32-F822-4257-B2AC-198F0A7CD366}"/>
            </a:ext>
          </a:extLst>
        </xdr:cNvPr>
        <xdr:cNvSpPr/>
      </xdr:nvSpPr>
      <xdr:spPr>
        <a:xfrm>
          <a:off x="19458940" y="141871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128288</xdr:rowOff>
    </xdr:from>
    <xdr:ext cx="469744" cy="259045"/>
    <xdr:sp macro="" textlink="">
      <xdr:nvSpPr>
        <xdr:cNvPr id="725" name="【消防施設】&#10;一人当たり面積該当値テキスト">
          <a:extLst>
            <a:ext uri="{FF2B5EF4-FFF2-40B4-BE49-F238E27FC236}">
              <a16:creationId xmlns:a16="http://schemas.microsoft.com/office/drawing/2014/main" id="{F55D32FD-6666-4526-B959-FCE27F4A4C89}"/>
            </a:ext>
          </a:extLst>
        </xdr:cNvPr>
        <xdr:cNvSpPr txBox="1"/>
      </xdr:nvSpPr>
      <xdr:spPr>
        <a:xfrm>
          <a:off x="19547840" y="1404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109220</xdr:rowOff>
    </xdr:from>
    <xdr:to>
      <xdr:col>112</xdr:col>
      <xdr:colOff>38100</xdr:colOff>
      <xdr:row>85</xdr:row>
      <xdr:rowOff>39370</xdr:rowOff>
    </xdr:to>
    <xdr:sp macro="" textlink="">
      <xdr:nvSpPr>
        <xdr:cNvPr id="726" name="楕円 725">
          <a:extLst>
            <a:ext uri="{FF2B5EF4-FFF2-40B4-BE49-F238E27FC236}">
              <a16:creationId xmlns:a16="http://schemas.microsoft.com/office/drawing/2014/main" id="{DB2A2EEB-66B7-4B06-BAB1-D7FDDF2F68F8}"/>
            </a:ext>
          </a:extLst>
        </xdr:cNvPr>
        <xdr:cNvSpPr/>
      </xdr:nvSpPr>
      <xdr:spPr>
        <a:xfrm>
          <a:off x="18735040" y="14190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156211</xdr:rowOff>
    </xdr:from>
    <xdr:to>
      <xdr:col>116</xdr:col>
      <xdr:colOff>63500</xdr:colOff>
      <xdr:row>84</xdr:row>
      <xdr:rowOff>160020</xdr:rowOff>
    </xdr:to>
    <xdr:cxnSp macro="">
      <xdr:nvCxnSpPr>
        <xdr:cNvPr id="727" name="直線コネクタ 726">
          <a:extLst>
            <a:ext uri="{FF2B5EF4-FFF2-40B4-BE49-F238E27FC236}">
              <a16:creationId xmlns:a16="http://schemas.microsoft.com/office/drawing/2014/main" id="{9EFAA51D-65B1-40D5-86E4-BB3DC03E408F}"/>
            </a:ext>
          </a:extLst>
        </xdr:cNvPr>
        <xdr:cNvCxnSpPr/>
      </xdr:nvCxnSpPr>
      <xdr:spPr>
        <a:xfrm flipV="1">
          <a:off x="18778220" y="14237971"/>
          <a:ext cx="7315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113030</xdr:rowOff>
    </xdr:from>
    <xdr:to>
      <xdr:col>107</xdr:col>
      <xdr:colOff>101600</xdr:colOff>
      <xdr:row>85</xdr:row>
      <xdr:rowOff>43180</xdr:rowOff>
    </xdr:to>
    <xdr:sp macro="" textlink="">
      <xdr:nvSpPr>
        <xdr:cNvPr id="728" name="楕円 727">
          <a:extLst>
            <a:ext uri="{FF2B5EF4-FFF2-40B4-BE49-F238E27FC236}">
              <a16:creationId xmlns:a16="http://schemas.microsoft.com/office/drawing/2014/main" id="{CB098A61-435D-44D7-AFB8-2F1F78EC5BE7}"/>
            </a:ext>
          </a:extLst>
        </xdr:cNvPr>
        <xdr:cNvSpPr/>
      </xdr:nvSpPr>
      <xdr:spPr>
        <a:xfrm>
          <a:off x="17937480" y="14194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160020</xdr:rowOff>
    </xdr:from>
    <xdr:to>
      <xdr:col>111</xdr:col>
      <xdr:colOff>177800</xdr:colOff>
      <xdr:row>84</xdr:row>
      <xdr:rowOff>163830</xdr:rowOff>
    </xdr:to>
    <xdr:cxnSp macro="">
      <xdr:nvCxnSpPr>
        <xdr:cNvPr id="729" name="直線コネクタ 728">
          <a:extLst>
            <a:ext uri="{FF2B5EF4-FFF2-40B4-BE49-F238E27FC236}">
              <a16:creationId xmlns:a16="http://schemas.microsoft.com/office/drawing/2014/main" id="{5589307C-D480-4963-91E8-8BFB08122B16}"/>
            </a:ext>
          </a:extLst>
        </xdr:cNvPr>
        <xdr:cNvCxnSpPr/>
      </xdr:nvCxnSpPr>
      <xdr:spPr>
        <a:xfrm flipV="1">
          <a:off x="17988280" y="1424178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73025</xdr:rowOff>
    </xdr:from>
    <xdr:to>
      <xdr:col>102</xdr:col>
      <xdr:colOff>165100</xdr:colOff>
      <xdr:row>86</xdr:row>
      <xdr:rowOff>3175</xdr:rowOff>
    </xdr:to>
    <xdr:sp macro="" textlink="">
      <xdr:nvSpPr>
        <xdr:cNvPr id="730" name="楕円 729">
          <a:extLst>
            <a:ext uri="{FF2B5EF4-FFF2-40B4-BE49-F238E27FC236}">
              <a16:creationId xmlns:a16="http://schemas.microsoft.com/office/drawing/2014/main" id="{738BD388-A026-46ED-9840-CC7199A18515}"/>
            </a:ext>
          </a:extLst>
        </xdr:cNvPr>
        <xdr:cNvSpPr/>
      </xdr:nvSpPr>
      <xdr:spPr>
        <a:xfrm>
          <a:off x="17162780" y="14322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163830</xdr:rowOff>
    </xdr:from>
    <xdr:to>
      <xdr:col>107</xdr:col>
      <xdr:colOff>50800</xdr:colOff>
      <xdr:row>85</xdr:row>
      <xdr:rowOff>123825</xdr:rowOff>
    </xdr:to>
    <xdr:cxnSp macro="">
      <xdr:nvCxnSpPr>
        <xdr:cNvPr id="731" name="直線コネクタ 730">
          <a:extLst>
            <a:ext uri="{FF2B5EF4-FFF2-40B4-BE49-F238E27FC236}">
              <a16:creationId xmlns:a16="http://schemas.microsoft.com/office/drawing/2014/main" id="{D3CA85EE-3A15-4A8E-8CD3-3310CE5AD198}"/>
            </a:ext>
          </a:extLst>
        </xdr:cNvPr>
        <xdr:cNvCxnSpPr/>
      </xdr:nvCxnSpPr>
      <xdr:spPr>
        <a:xfrm flipV="1">
          <a:off x="17213580" y="14245590"/>
          <a:ext cx="7747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74930</xdr:rowOff>
    </xdr:from>
    <xdr:to>
      <xdr:col>98</xdr:col>
      <xdr:colOff>38100</xdr:colOff>
      <xdr:row>86</xdr:row>
      <xdr:rowOff>5080</xdr:rowOff>
    </xdr:to>
    <xdr:sp macro="" textlink="">
      <xdr:nvSpPr>
        <xdr:cNvPr id="732" name="楕円 731">
          <a:extLst>
            <a:ext uri="{FF2B5EF4-FFF2-40B4-BE49-F238E27FC236}">
              <a16:creationId xmlns:a16="http://schemas.microsoft.com/office/drawing/2014/main" id="{262EF407-D73F-496B-9D61-17A9FD2FB8F8}"/>
            </a:ext>
          </a:extLst>
        </xdr:cNvPr>
        <xdr:cNvSpPr/>
      </xdr:nvSpPr>
      <xdr:spPr>
        <a:xfrm>
          <a:off x="16388080" y="1432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123825</xdr:rowOff>
    </xdr:from>
    <xdr:to>
      <xdr:col>102</xdr:col>
      <xdr:colOff>114300</xdr:colOff>
      <xdr:row>85</xdr:row>
      <xdr:rowOff>125730</xdr:rowOff>
    </xdr:to>
    <xdr:cxnSp macro="">
      <xdr:nvCxnSpPr>
        <xdr:cNvPr id="733" name="直線コネクタ 732">
          <a:extLst>
            <a:ext uri="{FF2B5EF4-FFF2-40B4-BE49-F238E27FC236}">
              <a16:creationId xmlns:a16="http://schemas.microsoft.com/office/drawing/2014/main" id="{12DF7C5A-4C1A-46BC-A9CE-4463CE418CD9}"/>
            </a:ext>
          </a:extLst>
        </xdr:cNvPr>
        <xdr:cNvCxnSpPr/>
      </xdr:nvCxnSpPr>
      <xdr:spPr>
        <a:xfrm flipV="1">
          <a:off x="16431260" y="1437322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146702</xdr:rowOff>
    </xdr:from>
    <xdr:ext cx="469744" cy="259045"/>
    <xdr:sp macro="" textlink="">
      <xdr:nvSpPr>
        <xdr:cNvPr id="734" name="n_1aveValue【消防施設】&#10;一人当たり面積">
          <a:extLst>
            <a:ext uri="{FF2B5EF4-FFF2-40B4-BE49-F238E27FC236}">
              <a16:creationId xmlns:a16="http://schemas.microsoft.com/office/drawing/2014/main" id="{3FF8D8C9-BD03-4CB7-BBC1-B65742881FDD}"/>
            </a:ext>
          </a:extLst>
        </xdr:cNvPr>
        <xdr:cNvSpPr txBox="1"/>
      </xdr:nvSpPr>
      <xdr:spPr>
        <a:xfrm>
          <a:off x="18561127" y="1439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120032</xdr:rowOff>
    </xdr:from>
    <xdr:ext cx="469744" cy="259045"/>
    <xdr:sp macro="" textlink="">
      <xdr:nvSpPr>
        <xdr:cNvPr id="735" name="n_2aveValue【消防施設】&#10;一人当たり面積">
          <a:extLst>
            <a:ext uri="{FF2B5EF4-FFF2-40B4-BE49-F238E27FC236}">
              <a16:creationId xmlns:a16="http://schemas.microsoft.com/office/drawing/2014/main" id="{E343F148-AAB9-4CE1-858D-44DC76EE2BF6}"/>
            </a:ext>
          </a:extLst>
        </xdr:cNvPr>
        <xdr:cNvSpPr txBox="1"/>
      </xdr:nvSpPr>
      <xdr:spPr>
        <a:xfrm>
          <a:off x="17776267" y="1436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6366</xdr:rowOff>
    </xdr:from>
    <xdr:ext cx="469744" cy="259045"/>
    <xdr:sp macro="" textlink="">
      <xdr:nvSpPr>
        <xdr:cNvPr id="736" name="n_3aveValue【消防施設】&#10;一人当たり面積">
          <a:extLst>
            <a:ext uri="{FF2B5EF4-FFF2-40B4-BE49-F238E27FC236}">
              <a16:creationId xmlns:a16="http://schemas.microsoft.com/office/drawing/2014/main" id="{CFE21661-E97A-4AB9-91CA-BEF924C5E792}"/>
            </a:ext>
          </a:extLst>
        </xdr:cNvPr>
        <xdr:cNvSpPr txBox="1"/>
      </xdr:nvSpPr>
      <xdr:spPr>
        <a:xfrm>
          <a:off x="17001567" y="1408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92091</xdr:rowOff>
    </xdr:from>
    <xdr:ext cx="469744" cy="259045"/>
    <xdr:sp macro="" textlink="">
      <xdr:nvSpPr>
        <xdr:cNvPr id="737" name="n_4aveValue【消防施設】&#10;一人当たり面積">
          <a:extLst>
            <a:ext uri="{FF2B5EF4-FFF2-40B4-BE49-F238E27FC236}">
              <a16:creationId xmlns:a16="http://schemas.microsoft.com/office/drawing/2014/main" id="{1EA8959B-FB82-4D30-B043-5A51109AD151}"/>
            </a:ext>
          </a:extLst>
        </xdr:cNvPr>
        <xdr:cNvSpPr txBox="1"/>
      </xdr:nvSpPr>
      <xdr:spPr>
        <a:xfrm>
          <a:off x="16226867" y="1400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55897</xdr:rowOff>
    </xdr:from>
    <xdr:ext cx="469744" cy="259045"/>
    <xdr:sp macro="" textlink="">
      <xdr:nvSpPr>
        <xdr:cNvPr id="738" name="n_1mainValue【消防施設】&#10;一人当たり面積">
          <a:extLst>
            <a:ext uri="{FF2B5EF4-FFF2-40B4-BE49-F238E27FC236}">
              <a16:creationId xmlns:a16="http://schemas.microsoft.com/office/drawing/2014/main" id="{5BEE006F-FFBE-4A22-A497-5897C148750C}"/>
            </a:ext>
          </a:extLst>
        </xdr:cNvPr>
        <xdr:cNvSpPr txBox="1"/>
      </xdr:nvSpPr>
      <xdr:spPr>
        <a:xfrm>
          <a:off x="18561127" y="1397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59707</xdr:rowOff>
    </xdr:from>
    <xdr:ext cx="469744" cy="259045"/>
    <xdr:sp macro="" textlink="">
      <xdr:nvSpPr>
        <xdr:cNvPr id="739" name="n_2mainValue【消防施設】&#10;一人当たり面積">
          <a:extLst>
            <a:ext uri="{FF2B5EF4-FFF2-40B4-BE49-F238E27FC236}">
              <a16:creationId xmlns:a16="http://schemas.microsoft.com/office/drawing/2014/main" id="{2C204F01-A376-4E44-9B1F-FD7FFAA15085}"/>
            </a:ext>
          </a:extLst>
        </xdr:cNvPr>
        <xdr:cNvSpPr txBox="1"/>
      </xdr:nvSpPr>
      <xdr:spPr>
        <a:xfrm>
          <a:off x="1777626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165752</xdr:rowOff>
    </xdr:from>
    <xdr:ext cx="469744" cy="259045"/>
    <xdr:sp macro="" textlink="">
      <xdr:nvSpPr>
        <xdr:cNvPr id="740" name="n_3mainValue【消防施設】&#10;一人当たり面積">
          <a:extLst>
            <a:ext uri="{FF2B5EF4-FFF2-40B4-BE49-F238E27FC236}">
              <a16:creationId xmlns:a16="http://schemas.microsoft.com/office/drawing/2014/main" id="{DA9A32E5-11B6-43BA-9865-C038B4633EA3}"/>
            </a:ext>
          </a:extLst>
        </xdr:cNvPr>
        <xdr:cNvSpPr txBox="1"/>
      </xdr:nvSpPr>
      <xdr:spPr>
        <a:xfrm>
          <a:off x="17001567" y="1441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167657</xdr:rowOff>
    </xdr:from>
    <xdr:ext cx="469744" cy="259045"/>
    <xdr:sp macro="" textlink="">
      <xdr:nvSpPr>
        <xdr:cNvPr id="741" name="n_4mainValue【消防施設】&#10;一人当たり面積">
          <a:extLst>
            <a:ext uri="{FF2B5EF4-FFF2-40B4-BE49-F238E27FC236}">
              <a16:creationId xmlns:a16="http://schemas.microsoft.com/office/drawing/2014/main" id="{A070C76F-AA9E-4E3B-8970-AA1D7AAF292A}"/>
            </a:ext>
          </a:extLst>
        </xdr:cNvPr>
        <xdr:cNvSpPr txBox="1"/>
      </xdr:nvSpPr>
      <xdr:spPr>
        <a:xfrm>
          <a:off x="16226867"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DEFEFFE2-A49C-44A6-8068-E95D06392A4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75BCDF82-A554-486E-B38B-693E68D70555}"/>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04A3E8FF-86AA-488A-9C22-F1D00295A57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8765918C-3B5A-4B28-956C-057E552D7D6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033A1156-6059-4944-A124-CA78AE18AE4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FBEE8B4E-2711-4FD5-BDF7-DCF51134BB5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63092D0A-724C-4086-9541-BF24F47FDCF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E63DF624-1E24-49DC-B6E6-7D4D241FA25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7316CF39-AF08-4B5B-8300-73B172238DE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84CC8F62-BA3B-4225-B9BD-B378A466B8C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FF4461A6-1378-4AC8-9BB5-54D85C8B65D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3DB3561F-1CC5-4B82-B9F0-4716C70C5508}"/>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24B77195-DF32-417E-A22E-C80FDAF10FED}"/>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733BC312-7718-4012-B8C5-3E2B1A4135B1}"/>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851C9F0F-9AC3-4F1E-A81F-6D98752B183E}"/>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BFC4CE90-3868-4EB7-97CC-541F2CABBE3A}"/>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49E569C0-17F9-4AD1-887F-89C35FA3AA64}"/>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2FDC6529-FC61-4CDE-B44A-2F35110AA274}"/>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082BF3E9-B52C-4B33-B6C3-D4E1C8FBFC16}"/>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65759F13-157B-410D-A9F5-CC2EB0068769}"/>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DF7F88F3-0C9E-4FAA-8C93-9DB920C07685}"/>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4F34BFE1-6FAD-4A75-B941-8326A721F9D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B5EBD666-CF9E-4653-A0B3-96D92A665506}"/>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984DE0A7-A2E2-41BF-A3D4-790DF04772F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050B69F9-9255-4047-8552-983704AE754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162742</xdr:rowOff>
    </xdr:from>
    <xdr:to>
      <xdr:col>85</xdr:col>
      <xdr:colOff>126364</xdr:colOff>
      <xdr:row>108</xdr:row>
      <xdr:rowOff>126819</xdr:rowOff>
    </xdr:to>
    <xdr:cxnSp macro="">
      <xdr:nvCxnSpPr>
        <xdr:cNvPr id="767" name="直線コネクタ 766">
          <a:extLst>
            <a:ext uri="{FF2B5EF4-FFF2-40B4-BE49-F238E27FC236}">
              <a16:creationId xmlns:a16="http://schemas.microsoft.com/office/drawing/2014/main" id="{71A4ACE7-C48F-49F1-BBEA-E986E49207BC}"/>
            </a:ext>
          </a:extLst>
        </xdr:cNvPr>
        <xdr:cNvCxnSpPr/>
      </xdr:nvCxnSpPr>
      <xdr:spPr>
        <a:xfrm flipV="1">
          <a:off x="14375764" y="16759102"/>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130646</xdr:rowOff>
    </xdr:from>
    <xdr:ext cx="405111" cy="259045"/>
    <xdr:sp macro="" textlink="">
      <xdr:nvSpPr>
        <xdr:cNvPr id="768" name="【庁舎】&#10;有形固定資産減価償却率最小値テキスト">
          <a:extLst>
            <a:ext uri="{FF2B5EF4-FFF2-40B4-BE49-F238E27FC236}">
              <a16:creationId xmlns:a16="http://schemas.microsoft.com/office/drawing/2014/main" id="{E5B74CC3-5A11-48A1-BEAC-B5AD5F88A41F}"/>
            </a:ext>
          </a:extLst>
        </xdr:cNvPr>
        <xdr:cNvSpPr txBox="1"/>
      </xdr:nvSpPr>
      <xdr:spPr>
        <a:xfrm>
          <a:off x="14414500" y="1823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126819</xdr:rowOff>
    </xdr:from>
    <xdr:to>
      <xdr:col>86</xdr:col>
      <xdr:colOff>25400</xdr:colOff>
      <xdr:row>108</xdr:row>
      <xdr:rowOff>126819</xdr:rowOff>
    </xdr:to>
    <xdr:cxnSp macro="">
      <xdr:nvCxnSpPr>
        <xdr:cNvPr id="769" name="直線コネクタ 768">
          <a:extLst>
            <a:ext uri="{FF2B5EF4-FFF2-40B4-BE49-F238E27FC236}">
              <a16:creationId xmlns:a16="http://schemas.microsoft.com/office/drawing/2014/main" id="{DA46AE00-E3FB-471E-A170-3B909CE3A19E}"/>
            </a:ext>
          </a:extLst>
        </xdr:cNvPr>
        <xdr:cNvCxnSpPr/>
      </xdr:nvCxnSpPr>
      <xdr:spPr>
        <a:xfrm>
          <a:off x="14287500" y="182319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109419</xdr:rowOff>
    </xdr:from>
    <xdr:ext cx="340478" cy="259045"/>
    <xdr:sp macro="" textlink="">
      <xdr:nvSpPr>
        <xdr:cNvPr id="770" name="【庁舎】&#10;有形固定資産減価償却率最大値テキスト">
          <a:extLst>
            <a:ext uri="{FF2B5EF4-FFF2-40B4-BE49-F238E27FC236}">
              <a16:creationId xmlns:a16="http://schemas.microsoft.com/office/drawing/2014/main" id="{76806F28-38F7-48F1-8679-D9E3659494B2}"/>
            </a:ext>
          </a:extLst>
        </xdr:cNvPr>
        <xdr:cNvSpPr txBox="1"/>
      </xdr:nvSpPr>
      <xdr:spPr>
        <a:xfrm>
          <a:off x="14414500" y="165381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162742</xdr:rowOff>
    </xdr:from>
    <xdr:to>
      <xdr:col>86</xdr:col>
      <xdr:colOff>25400</xdr:colOff>
      <xdr:row>99</xdr:row>
      <xdr:rowOff>162742</xdr:rowOff>
    </xdr:to>
    <xdr:cxnSp macro="">
      <xdr:nvCxnSpPr>
        <xdr:cNvPr id="771" name="直線コネクタ 770">
          <a:extLst>
            <a:ext uri="{FF2B5EF4-FFF2-40B4-BE49-F238E27FC236}">
              <a16:creationId xmlns:a16="http://schemas.microsoft.com/office/drawing/2014/main" id="{E8A4B2C6-DAA6-4F7C-98F6-822A2E6A6D31}"/>
            </a:ext>
          </a:extLst>
        </xdr:cNvPr>
        <xdr:cNvCxnSpPr/>
      </xdr:nvCxnSpPr>
      <xdr:spPr>
        <a:xfrm>
          <a:off x="14287500" y="16759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80571</xdr:rowOff>
    </xdr:from>
    <xdr:ext cx="405111" cy="259045"/>
    <xdr:sp macro="" textlink="">
      <xdr:nvSpPr>
        <xdr:cNvPr id="772" name="【庁舎】&#10;有形固定資産減価償却率平均値テキスト">
          <a:extLst>
            <a:ext uri="{FF2B5EF4-FFF2-40B4-BE49-F238E27FC236}">
              <a16:creationId xmlns:a16="http://schemas.microsoft.com/office/drawing/2014/main" id="{4735D6E6-751B-49E8-A06A-333F4516E04F}"/>
            </a:ext>
          </a:extLst>
        </xdr:cNvPr>
        <xdr:cNvSpPr txBox="1"/>
      </xdr:nvSpPr>
      <xdr:spPr>
        <a:xfrm>
          <a:off x="14414500" y="17347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773" name="フローチャート: 判断 772">
          <a:extLst>
            <a:ext uri="{FF2B5EF4-FFF2-40B4-BE49-F238E27FC236}">
              <a16:creationId xmlns:a16="http://schemas.microsoft.com/office/drawing/2014/main" id="{8C520719-1913-4F36-A884-2D2C47FD6D3F}"/>
            </a:ext>
          </a:extLst>
        </xdr:cNvPr>
        <xdr:cNvSpPr/>
      </xdr:nvSpPr>
      <xdr:spPr>
        <a:xfrm>
          <a:off x="14325600" y="173690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84182</xdr:rowOff>
    </xdr:from>
    <xdr:to>
      <xdr:col>81</xdr:col>
      <xdr:colOff>101600</xdr:colOff>
      <xdr:row>104</xdr:row>
      <xdr:rowOff>14332</xdr:rowOff>
    </xdr:to>
    <xdr:sp macro="" textlink="">
      <xdr:nvSpPr>
        <xdr:cNvPr id="774" name="フローチャート: 判断 773">
          <a:extLst>
            <a:ext uri="{FF2B5EF4-FFF2-40B4-BE49-F238E27FC236}">
              <a16:creationId xmlns:a16="http://schemas.microsoft.com/office/drawing/2014/main" id="{49239CA2-8F1C-4154-8A96-1F24D0928F97}"/>
            </a:ext>
          </a:extLst>
        </xdr:cNvPr>
        <xdr:cNvSpPr/>
      </xdr:nvSpPr>
      <xdr:spPr>
        <a:xfrm>
          <a:off x="13578840" y="17351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75" name="フローチャート: 判断 774">
          <a:extLst>
            <a:ext uri="{FF2B5EF4-FFF2-40B4-BE49-F238E27FC236}">
              <a16:creationId xmlns:a16="http://schemas.microsoft.com/office/drawing/2014/main" id="{7131C361-3F30-4E39-8BA7-B295D127DD4E}"/>
            </a:ext>
          </a:extLst>
        </xdr:cNvPr>
        <xdr:cNvSpPr/>
      </xdr:nvSpPr>
      <xdr:spPr>
        <a:xfrm>
          <a:off x="1280414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76" name="フローチャート: 判断 775">
          <a:extLst>
            <a:ext uri="{FF2B5EF4-FFF2-40B4-BE49-F238E27FC236}">
              <a16:creationId xmlns:a16="http://schemas.microsoft.com/office/drawing/2014/main" id="{43303800-B2B0-4DE0-AB5F-EA544C9D747F}"/>
            </a:ext>
          </a:extLst>
        </xdr:cNvPr>
        <xdr:cNvSpPr/>
      </xdr:nvSpPr>
      <xdr:spPr>
        <a:xfrm>
          <a:off x="12029440" y="17473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111942</xdr:rowOff>
    </xdr:from>
    <xdr:to>
      <xdr:col>67</xdr:col>
      <xdr:colOff>101600</xdr:colOff>
      <xdr:row>105</xdr:row>
      <xdr:rowOff>42092</xdr:rowOff>
    </xdr:to>
    <xdr:sp macro="" textlink="">
      <xdr:nvSpPr>
        <xdr:cNvPr id="777" name="フローチャート: 判断 776">
          <a:extLst>
            <a:ext uri="{FF2B5EF4-FFF2-40B4-BE49-F238E27FC236}">
              <a16:creationId xmlns:a16="http://schemas.microsoft.com/office/drawing/2014/main" id="{34CC5E22-8639-4444-AC9F-9620953987E9}"/>
            </a:ext>
          </a:extLst>
        </xdr:cNvPr>
        <xdr:cNvSpPr/>
      </xdr:nvSpPr>
      <xdr:spPr>
        <a:xfrm>
          <a:off x="11231880" y="175465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733CD14-6232-499B-8B30-1D6DCA1A9D4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6AA8158-3205-491D-A449-D0D3D7A89AB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3A20CDFB-B51D-4898-82BB-069ACCCF981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133CF47F-1085-433E-801D-35478333DBA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776B4A8A-C752-4F5F-9427-76C4D4FB750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64588</xdr:rowOff>
    </xdr:from>
    <xdr:to>
      <xdr:col>85</xdr:col>
      <xdr:colOff>177800</xdr:colOff>
      <xdr:row>100</xdr:row>
      <xdr:rowOff>166188</xdr:rowOff>
    </xdr:to>
    <xdr:sp macro="" textlink="">
      <xdr:nvSpPr>
        <xdr:cNvPr id="783" name="楕円 782">
          <a:extLst>
            <a:ext uri="{FF2B5EF4-FFF2-40B4-BE49-F238E27FC236}">
              <a16:creationId xmlns:a16="http://schemas.microsoft.com/office/drawing/2014/main" id="{08201B32-00B0-4D35-8BB9-B7B74B66967F}"/>
            </a:ext>
          </a:extLst>
        </xdr:cNvPr>
        <xdr:cNvSpPr/>
      </xdr:nvSpPr>
      <xdr:spPr>
        <a:xfrm>
          <a:off x="14325600" y="1682858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150965</xdr:rowOff>
    </xdr:from>
    <xdr:ext cx="405111" cy="259045"/>
    <xdr:sp macro="" textlink="">
      <xdr:nvSpPr>
        <xdr:cNvPr id="784" name="【庁舎】&#10;有形固定資産減価償却率該当値テキスト">
          <a:extLst>
            <a:ext uri="{FF2B5EF4-FFF2-40B4-BE49-F238E27FC236}">
              <a16:creationId xmlns:a16="http://schemas.microsoft.com/office/drawing/2014/main" id="{2BF4021B-168A-45F5-AD35-F5D76E9C7DEF}"/>
            </a:ext>
          </a:extLst>
        </xdr:cNvPr>
        <xdr:cNvSpPr txBox="1"/>
      </xdr:nvSpPr>
      <xdr:spPr>
        <a:xfrm>
          <a:off x="14414500" y="1674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4173</xdr:rowOff>
    </xdr:from>
    <xdr:to>
      <xdr:col>81</xdr:col>
      <xdr:colOff>101600</xdr:colOff>
      <xdr:row>108</xdr:row>
      <xdr:rowOff>105773</xdr:rowOff>
    </xdr:to>
    <xdr:sp macro="" textlink="">
      <xdr:nvSpPr>
        <xdr:cNvPr id="785" name="楕円 784">
          <a:extLst>
            <a:ext uri="{FF2B5EF4-FFF2-40B4-BE49-F238E27FC236}">
              <a16:creationId xmlns:a16="http://schemas.microsoft.com/office/drawing/2014/main" id="{78F4CE21-FE2D-46EC-91F0-90728784BCFF}"/>
            </a:ext>
          </a:extLst>
        </xdr:cNvPr>
        <xdr:cNvSpPr/>
      </xdr:nvSpPr>
      <xdr:spPr>
        <a:xfrm>
          <a:off x="1357884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115388</xdr:rowOff>
    </xdr:from>
    <xdr:to>
      <xdr:col>85</xdr:col>
      <xdr:colOff>127000</xdr:colOff>
      <xdr:row>108</xdr:row>
      <xdr:rowOff>54973</xdr:rowOff>
    </xdr:to>
    <xdr:cxnSp macro="">
      <xdr:nvCxnSpPr>
        <xdr:cNvPr id="786" name="直線コネクタ 785">
          <a:extLst>
            <a:ext uri="{FF2B5EF4-FFF2-40B4-BE49-F238E27FC236}">
              <a16:creationId xmlns:a16="http://schemas.microsoft.com/office/drawing/2014/main" id="{D0CBB222-DA12-4C37-837F-3DBBC9E0EFA1}"/>
            </a:ext>
          </a:extLst>
        </xdr:cNvPr>
        <xdr:cNvCxnSpPr/>
      </xdr:nvCxnSpPr>
      <xdr:spPr>
        <a:xfrm flipV="1">
          <a:off x="13629640" y="16879388"/>
          <a:ext cx="746760" cy="128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12337</xdr:rowOff>
    </xdr:from>
    <xdr:to>
      <xdr:col>76</xdr:col>
      <xdr:colOff>165100</xdr:colOff>
      <xdr:row>108</xdr:row>
      <xdr:rowOff>113937</xdr:rowOff>
    </xdr:to>
    <xdr:sp macro="" textlink="">
      <xdr:nvSpPr>
        <xdr:cNvPr id="787" name="楕円 786">
          <a:extLst>
            <a:ext uri="{FF2B5EF4-FFF2-40B4-BE49-F238E27FC236}">
              <a16:creationId xmlns:a16="http://schemas.microsoft.com/office/drawing/2014/main" id="{A8237ABF-7570-43D7-974D-76D8916ED9E7}"/>
            </a:ext>
          </a:extLst>
        </xdr:cNvPr>
        <xdr:cNvSpPr/>
      </xdr:nvSpPr>
      <xdr:spPr>
        <a:xfrm>
          <a:off x="1280414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54973</xdr:rowOff>
    </xdr:from>
    <xdr:to>
      <xdr:col>81</xdr:col>
      <xdr:colOff>50800</xdr:colOff>
      <xdr:row>108</xdr:row>
      <xdr:rowOff>63137</xdr:rowOff>
    </xdr:to>
    <xdr:cxnSp macro="">
      <xdr:nvCxnSpPr>
        <xdr:cNvPr id="788" name="直線コネクタ 787">
          <a:extLst>
            <a:ext uri="{FF2B5EF4-FFF2-40B4-BE49-F238E27FC236}">
              <a16:creationId xmlns:a16="http://schemas.microsoft.com/office/drawing/2014/main" id="{F89E3EF1-BC5E-47AC-A451-F1E05E4359DD}"/>
            </a:ext>
          </a:extLst>
        </xdr:cNvPr>
        <xdr:cNvCxnSpPr/>
      </xdr:nvCxnSpPr>
      <xdr:spPr>
        <a:xfrm flipV="1">
          <a:off x="12854940" y="18160093"/>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71120</xdr:rowOff>
    </xdr:from>
    <xdr:to>
      <xdr:col>72</xdr:col>
      <xdr:colOff>38100</xdr:colOff>
      <xdr:row>108</xdr:row>
      <xdr:rowOff>1270</xdr:rowOff>
    </xdr:to>
    <xdr:sp macro="" textlink="">
      <xdr:nvSpPr>
        <xdr:cNvPr id="789" name="楕円 788">
          <a:extLst>
            <a:ext uri="{FF2B5EF4-FFF2-40B4-BE49-F238E27FC236}">
              <a16:creationId xmlns:a16="http://schemas.microsoft.com/office/drawing/2014/main" id="{D359537D-2204-4E7B-B4BD-84B2BF7BCD46}"/>
            </a:ext>
          </a:extLst>
        </xdr:cNvPr>
        <xdr:cNvSpPr/>
      </xdr:nvSpPr>
      <xdr:spPr>
        <a:xfrm>
          <a:off x="12029440" y="18008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121920</xdr:rowOff>
    </xdr:from>
    <xdr:to>
      <xdr:col>76</xdr:col>
      <xdr:colOff>114300</xdr:colOff>
      <xdr:row>108</xdr:row>
      <xdr:rowOff>63137</xdr:rowOff>
    </xdr:to>
    <xdr:cxnSp macro="">
      <xdr:nvCxnSpPr>
        <xdr:cNvPr id="790" name="直線コネクタ 789">
          <a:extLst>
            <a:ext uri="{FF2B5EF4-FFF2-40B4-BE49-F238E27FC236}">
              <a16:creationId xmlns:a16="http://schemas.microsoft.com/office/drawing/2014/main" id="{9FF5B964-69D5-4906-B568-B12EB6FAD7A5}"/>
            </a:ext>
          </a:extLst>
        </xdr:cNvPr>
        <xdr:cNvCxnSpPr/>
      </xdr:nvCxnSpPr>
      <xdr:spPr>
        <a:xfrm>
          <a:off x="12072620" y="18059400"/>
          <a:ext cx="78232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100512</xdr:rowOff>
    </xdr:from>
    <xdr:to>
      <xdr:col>67</xdr:col>
      <xdr:colOff>101600</xdr:colOff>
      <xdr:row>108</xdr:row>
      <xdr:rowOff>30662</xdr:rowOff>
    </xdr:to>
    <xdr:sp macro="" textlink="">
      <xdr:nvSpPr>
        <xdr:cNvPr id="791" name="楕円 790">
          <a:extLst>
            <a:ext uri="{FF2B5EF4-FFF2-40B4-BE49-F238E27FC236}">
              <a16:creationId xmlns:a16="http://schemas.microsoft.com/office/drawing/2014/main" id="{0BE8E9DB-5412-45CF-B66D-07B42BE81FFC}"/>
            </a:ext>
          </a:extLst>
        </xdr:cNvPr>
        <xdr:cNvSpPr/>
      </xdr:nvSpPr>
      <xdr:spPr>
        <a:xfrm>
          <a:off x="11231880" y="180379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121920</xdr:rowOff>
    </xdr:from>
    <xdr:to>
      <xdr:col>71</xdr:col>
      <xdr:colOff>177800</xdr:colOff>
      <xdr:row>107</xdr:row>
      <xdr:rowOff>151312</xdr:rowOff>
    </xdr:to>
    <xdr:cxnSp macro="">
      <xdr:nvCxnSpPr>
        <xdr:cNvPr id="792" name="直線コネクタ 791">
          <a:extLst>
            <a:ext uri="{FF2B5EF4-FFF2-40B4-BE49-F238E27FC236}">
              <a16:creationId xmlns:a16="http://schemas.microsoft.com/office/drawing/2014/main" id="{FD48E160-85B2-44EE-B3E8-834570BCD7F2}"/>
            </a:ext>
          </a:extLst>
        </xdr:cNvPr>
        <xdr:cNvCxnSpPr/>
      </xdr:nvCxnSpPr>
      <xdr:spPr>
        <a:xfrm flipV="1">
          <a:off x="11282680" y="18059400"/>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30859</xdr:rowOff>
    </xdr:from>
    <xdr:ext cx="405111" cy="259045"/>
    <xdr:sp macro="" textlink="">
      <xdr:nvSpPr>
        <xdr:cNvPr id="793" name="n_1aveValue【庁舎】&#10;有形固定資産減価償却率">
          <a:extLst>
            <a:ext uri="{FF2B5EF4-FFF2-40B4-BE49-F238E27FC236}">
              <a16:creationId xmlns:a16="http://schemas.microsoft.com/office/drawing/2014/main" id="{30DE319D-7BDD-4E7D-AE33-37D05DEDD646}"/>
            </a:ext>
          </a:extLst>
        </xdr:cNvPr>
        <xdr:cNvSpPr txBox="1"/>
      </xdr:nvSpPr>
      <xdr:spPr>
        <a:xfrm>
          <a:off x="13437244" y="17130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794" name="n_2aveValue【庁舎】&#10;有形固定資産減価償却率">
          <a:extLst>
            <a:ext uri="{FF2B5EF4-FFF2-40B4-BE49-F238E27FC236}">
              <a16:creationId xmlns:a16="http://schemas.microsoft.com/office/drawing/2014/main" id="{3E72B63F-09BC-43ED-BF2A-5B19B8249B67}"/>
            </a:ext>
          </a:extLst>
        </xdr:cNvPr>
        <xdr:cNvSpPr txBox="1"/>
      </xdr:nvSpPr>
      <xdr:spPr>
        <a:xfrm>
          <a:off x="126752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795" name="n_3aveValue【庁舎】&#10;有形固定資産減価償却率">
          <a:extLst>
            <a:ext uri="{FF2B5EF4-FFF2-40B4-BE49-F238E27FC236}">
              <a16:creationId xmlns:a16="http://schemas.microsoft.com/office/drawing/2014/main" id="{DDBB29A4-1812-45E1-9B3C-19A00F35212D}"/>
            </a:ext>
          </a:extLst>
        </xdr:cNvPr>
        <xdr:cNvSpPr txBox="1"/>
      </xdr:nvSpPr>
      <xdr:spPr>
        <a:xfrm>
          <a:off x="119005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58619</xdr:rowOff>
    </xdr:from>
    <xdr:ext cx="405111" cy="259045"/>
    <xdr:sp macro="" textlink="">
      <xdr:nvSpPr>
        <xdr:cNvPr id="796" name="n_4aveValue【庁舎】&#10;有形固定資産減価償却率">
          <a:extLst>
            <a:ext uri="{FF2B5EF4-FFF2-40B4-BE49-F238E27FC236}">
              <a16:creationId xmlns:a16="http://schemas.microsoft.com/office/drawing/2014/main" id="{3F59E18E-F24D-4732-B2BE-C4606701B829}"/>
            </a:ext>
          </a:extLst>
        </xdr:cNvPr>
        <xdr:cNvSpPr txBox="1"/>
      </xdr:nvSpPr>
      <xdr:spPr>
        <a:xfrm>
          <a:off x="11102984" y="1732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96900</xdr:rowOff>
    </xdr:from>
    <xdr:ext cx="405111" cy="259045"/>
    <xdr:sp macro="" textlink="">
      <xdr:nvSpPr>
        <xdr:cNvPr id="797" name="n_1mainValue【庁舎】&#10;有形固定資産減価償却率">
          <a:extLst>
            <a:ext uri="{FF2B5EF4-FFF2-40B4-BE49-F238E27FC236}">
              <a16:creationId xmlns:a16="http://schemas.microsoft.com/office/drawing/2014/main" id="{44FFBE10-EFD1-4665-B8B4-3384B063C2C8}"/>
            </a:ext>
          </a:extLst>
        </xdr:cNvPr>
        <xdr:cNvSpPr txBox="1"/>
      </xdr:nvSpPr>
      <xdr:spPr>
        <a:xfrm>
          <a:off x="13437244"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105064</xdr:rowOff>
    </xdr:from>
    <xdr:ext cx="405111" cy="259045"/>
    <xdr:sp macro="" textlink="">
      <xdr:nvSpPr>
        <xdr:cNvPr id="798" name="n_2mainValue【庁舎】&#10;有形固定資産減価償却率">
          <a:extLst>
            <a:ext uri="{FF2B5EF4-FFF2-40B4-BE49-F238E27FC236}">
              <a16:creationId xmlns:a16="http://schemas.microsoft.com/office/drawing/2014/main" id="{CAA6774D-1964-41FD-B348-08E387850130}"/>
            </a:ext>
          </a:extLst>
        </xdr:cNvPr>
        <xdr:cNvSpPr txBox="1"/>
      </xdr:nvSpPr>
      <xdr:spPr>
        <a:xfrm>
          <a:off x="126752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163847</xdr:rowOff>
    </xdr:from>
    <xdr:ext cx="405111" cy="259045"/>
    <xdr:sp macro="" textlink="">
      <xdr:nvSpPr>
        <xdr:cNvPr id="799" name="n_3mainValue【庁舎】&#10;有形固定資産減価償却率">
          <a:extLst>
            <a:ext uri="{FF2B5EF4-FFF2-40B4-BE49-F238E27FC236}">
              <a16:creationId xmlns:a16="http://schemas.microsoft.com/office/drawing/2014/main" id="{42DBA8D6-A6C5-47BA-A0CD-D5D1B25603AC}"/>
            </a:ext>
          </a:extLst>
        </xdr:cNvPr>
        <xdr:cNvSpPr txBox="1"/>
      </xdr:nvSpPr>
      <xdr:spPr>
        <a:xfrm>
          <a:off x="119005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21789</xdr:rowOff>
    </xdr:from>
    <xdr:ext cx="405111" cy="259045"/>
    <xdr:sp macro="" textlink="">
      <xdr:nvSpPr>
        <xdr:cNvPr id="800" name="n_4mainValue【庁舎】&#10;有形固定資産減価償却率">
          <a:extLst>
            <a:ext uri="{FF2B5EF4-FFF2-40B4-BE49-F238E27FC236}">
              <a16:creationId xmlns:a16="http://schemas.microsoft.com/office/drawing/2014/main" id="{6C9AAE6A-DFDD-415E-858B-00D9B35BD95E}"/>
            </a:ext>
          </a:extLst>
        </xdr:cNvPr>
        <xdr:cNvSpPr txBox="1"/>
      </xdr:nvSpPr>
      <xdr:spPr>
        <a:xfrm>
          <a:off x="11102984" y="1812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56FDE3DB-7AF1-48A9-9338-D225201A859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4D13EDB4-59B7-469E-A140-1BF7313F4C3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47CD28E0-5BA4-4303-858E-FF370FC046F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E1FD5E64-6325-448A-824B-1A580E34174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21872670-F0A2-4548-AF10-57C753121BAC}"/>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BCECAA8A-1BCE-4225-9544-2FFEC984B37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46DE40A1-80E4-419A-BD24-DE568619DCF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2EFE7832-C846-42E5-A816-100779AF83A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30B98B82-D743-4CC2-9C1E-7ABCA7D431F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4BB3D588-2B78-475E-B7F3-29EC844BDF1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79F92F84-2AC4-4FA2-9612-6D9DF2E8CB78}"/>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8E240889-F1A7-418F-A714-1987D17B449C}"/>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5464681F-DCC9-4048-90D6-A3725A57F294}"/>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E8135203-05B8-4A14-9176-8C21DF3C6A7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FD9A53F2-FE2C-4470-B9C5-788AFB693938}"/>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D12F0766-375E-46AC-A550-B43619D08B87}"/>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2C77C483-D94E-4EF4-894B-D2AA9BE11D1F}"/>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DB2A98E7-A6C8-4D38-B828-88FE8A5ED489}"/>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165D7FCE-79FD-4207-AAB8-65EB79DF12F1}"/>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A5A80F83-E98D-409B-821E-2E889A865F97}"/>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D7594B78-76CD-4A7E-BD8D-7143546E3288}"/>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94AF7FCD-F96C-4013-8479-51DCF93AC876}"/>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5D0C753C-3E45-4B5E-86E0-79B56944720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C1FD6503-33AB-4217-AF85-26DFB834921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5148F75A-992C-4D27-8084-279B1764809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108</xdr:row>
      <xdr:rowOff>74568</xdr:rowOff>
    </xdr:to>
    <xdr:cxnSp macro="">
      <xdr:nvCxnSpPr>
        <xdr:cNvPr id="826" name="直線コネクタ 825">
          <a:extLst>
            <a:ext uri="{FF2B5EF4-FFF2-40B4-BE49-F238E27FC236}">
              <a16:creationId xmlns:a16="http://schemas.microsoft.com/office/drawing/2014/main" id="{972B1199-059D-4DF5-B4CC-07CDFC7762BD}"/>
            </a:ext>
          </a:extLst>
        </xdr:cNvPr>
        <xdr:cNvCxnSpPr/>
      </xdr:nvCxnSpPr>
      <xdr:spPr>
        <a:xfrm flipV="1">
          <a:off x="19509104" y="16690522"/>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827" name="【庁舎】&#10;一人当たり面積最小値テキスト">
          <a:extLst>
            <a:ext uri="{FF2B5EF4-FFF2-40B4-BE49-F238E27FC236}">
              <a16:creationId xmlns:a16="http://schemas.microsoft.com/office/drawing/2014/main" id="{2C4ADFB0-5AD3-4FB5-86A3-F405B47D4CCE}"/>
            </a:ext>
          </a:extLst>
        </xdr:cNvPr>
        <xdr:cNvSpPr txBox="1"/>
      </xdr:nvSpPr>
      <xdr:spPr>
        <a:xfrm>
          <a:off x="19547840" y="181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828" name="直線コネクタ 827">
          <a:extLst>
            <a:ext uri="{FF2B5EF4-FFF2-40B4-BE49-F238E27FC236}">
              <a16:creationId xmlns:a16="http://schemas.microsoft.com/office/drawing/2014/main" id="{7BCA4220-63A5-41DD-A458-39BF379E4EB2}"/>
            </a:ext>
          </a:extLst>
        </xdr:cNvPr>
        <xdr:cNvCxnSpPr/>
      </xdr:nvCxnSpPr>
      <xdr:spPr>
        <a:xfrm>
          <a:off x="19443700" y="18179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829" name="【庁舎】&#10;一人当たり面積最大値テキスト">
          <a:extLst>
            <a:ext uri="{FF2B5EF4-FFF2-40B4-BE49-F238E27FC236}">
              <a16:creationId xmlns:a16="http://schemas.microsoft.com/office/drawing/2014/main" id="{2CBC1817-FE9E-4EC2-964A-0D41645E1515}"/>
            </a:ext>
          </a:extLst>
        </xdr:cNvPr>
        <xdr:cNvSpPr txBox="1"/>
      </xdr:nvSpPr>
      <xdr:spPr>
        <a:xfrm>
          <a:off x="19547840" y="1646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830" name="直線コネクタ 829">
          <a:extLst>
            <a:ext uri="{FF2B5EF4-FFF2-40B4-BE49-F238E27FC236}">
              <a16:creationId xmlns:a16="http://schemas.microsoft.com/office/drawing/2014/main" id="{56A22B23-EAE0-4C5F-8CE1-D81A5B38A79F}"/>
            </a:ext>
          </a:extLst>
        </xdr:cNvPr>
        <xdr:cNvCxnSpPr/>
      </xdr:nvCxnSpPr>
      <xdr:spPr>
        <a:xfrm>
          <a:off x="19443700" y="166905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831" name="【庁舎】&#10;一人当たり面積平均値テキスト">
          <a:extLst>
            <a:ext uri="{FF2B5EF4-FFF2-40B4-BE49-F238E27FC236}">
              <a16:creationId xmlns:a16="http://schemas.microsoft.com/office/drawing/2014/main" id="{14DD67AD-C765-4813-9F59-964F69F65879}"/>
            </a:ext>
          </a:extLst>
        </xdr:cNvPr>
        <xdr:cNvSpPr txBox="1"/>
      </xdr:nvSpPr>
      <xdr:spPr>
        <a:xfrm>
          <a:off x="19547840" y="17639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32" name="フローチャート: 判断 831">
          <a:extLst>
            <a:ext uri="{FF2B5EF4-FFF2-40B4-BE49-F238E27FC236}">
              <a16:creationId xmlns:a16="http://schemas.microsoft.com/office/drawing/2014/main" id="{7D4AF014-E4AF-44F9-A038-015B50BD90D4}"/>
            </a:ext>
          </a:extLst>
        </xdr:cNvPr>
        <xdr:cNvSpPr/>
      </xdr:nvSpPr>
      <xdr:spPr>
        <a:xfrm>
          <a:off x="194589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28666</xdr:rowOff>
    </xdr:from>
    <xdr:to>
      <xdr:col>112</xdr:col>
      <xdr:colOff>38100</xdr:colOff>
      <xdr:row>106</xdr:row>
      <xdr:rowOff>130266</xdr:rowOff>
    </xdr:to>
    <xdr:sp macro="" textlink="">
      <xdr:nvSpPr>
        <xdr:cNvPr id="833" name="フローチャート: 判断 832">
          <a:extLst>
            <a:ext uri="{FF2B5EF4-FFF2-40B4-BE49-F238E27FC236}">
              <a16:creationId xmlns:a16="http://schemas.microsoft.com/office/drawing/2014/main" id="{860CFC5D-22CB-44F4-9650-B6166FE92ED5}"/>
            </a:ext>
          </a:extLst>
        </xdr:cNvPr>
        <xdr:cNvSpPr/>
      </xdr:nvSpPr>
      <xdr:spPr>
        <a:xfrm>
          <a:off x="18735040" y="177985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53158</xdr:rowOff>
    </xdr:from>
    <xdr:to>
      <xdr:col>107</xdr:col>
      <xdr:colOff>101600</xdr:colOff>
      <xdr:row>106</xdr:row>
      <xdr:rowOff>154758</xdr:rowOff>
    </xdr:to>
    <xdr:sp macro="" textlink="">
      <xdr:nvSpPr>
        <xdr:cNvPr id="834" name="フローチャート: 判断 833">
          <a:extLst>
            <a:ext uri="{FF2B5EF4-FFF2-40B4-BE49-F238E27FC236}">
              <a16:creationId xmlns:a16="http://schemas.microsoft.com/office/drawing/2014/main" id="{5609DECC-AA7E-4483-B0EB-63DC5DAAFC8A}"/>
            </a:ext>
          </a:extLst>
        </xdr:cNvPr>
        <xdr:cNvSpPr/>
      </xdr:nvSpPr>
      <xdr:spPr>
        <a:xfrm>
          <a:off x="17937480" y="1782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835" name="フローチャート: 判断 834">
          <a:extLst>
            <a:ext uri="{FF2B5EF4-FFF2-40B4-BE49-F238E27FC236}">
              <a16:creationId xmlns:a16="http://schemas.microsoft.com/office/drawing/2014/main" id="{B9EECE1B-92FA-4772-9D7B-7FB9676E2859}"/>
            </a:ext>
          </a:extLst>
        </xdr:cNvPr>
        <xdr:cNvSpPr/>
      </xdr:nvSpPr>
      <xdr:spPr>
        <a:xfrm>
          <a:off x="17162780" y="1782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836" name="フローチャート: 判断 835">
          <a:extLst>
            <a:ext uri="{FF2B5EF4-FFF2-40B4-BE49-F238E27FC236}">
              <a16:creationId xmlns:a16="http://schemas.microsoft.com/office/drawing/2014/main" id="{DCC6972F-DAEA-4C5F-802C-1C0018F86AC6}"/>
            </a:ext>
          </a:extLst>
        </xdr:cNvPr>
        <xdr:cNvSpPr/>
      </xdr:nvSpPr>
      <xdr:spPr>
        <a:xfrm>
          <a:off x="16388080" y="178181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D4884940-EC1A-4C7B-868D-29FCB103E28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1CC968B6-E6B2-43C0-9132-454158ED6CF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35272E2E-FEE8-4A35-BA8B-A05322E1EFB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74A99E17-AF03-460A-BF78-FEEF5213C06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2FA7CAB1-7006-4370-BB85-E389490FBFF4}"/>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92348</xdr:rowOff>
    </xdr:from>
    <xdr:to>
      <xdr:col>116</xdr:col>
      <xdr:colOff>114300</xdr:colOff>
      <xdr:row>107</xdr:row>
      <xdr:rowOff>22498</xdr:rowOff>
    </xdr:to>
    <xdr:sp macro="" textlink="">
      <xdr:nvSpPr>
        <xdr:cNvPr id="842" name="楕円 841">
          <a:extLst>
            <a:ext uri="{FF2B5EF4-FFF2-40B4-BE49-F238E27FC236}">
              <a16:creationId xmlns:a16="http://schemas.microsoft.com/office/drawing/2014/main" id="{FF8B6F78-B60F-47C0-A181-331BD6858AA5}"/>
            </a:ext>
          </a:extLst>
        </xdr:cNvPr>
        <xdr:cNvSpPr/>
      </xdr:nvSpPr>
      <xdr:spPr>
        <a:xfrm>
          <a:off x="19458940" y="17862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70775</xdr:rowOff>
    </xdr:from>
    <xdr:ext cx="469744" cy="259045"/>
    <xdr:sp macro="" textlink="">
      <xdr:nvSpPr>
        <xdr:cNvPr id="843" name="【庁舎】&#10;一人当たり面積該当値テキスト">
          <a:extLst>
            <a:ext uri="{FF2B5EF4-FFF2-40B4-BE49-F238E27FC236}">
              <a16:creationId xmlns:a16="http://schemas.microsoft.com/office/drawing/2014/main" id="{6F369561-EA6A-4166-9615-A174BB686076}"/>
            </a:ext>
          </a:extLst>
        </xdr:cNvPr>
        <xdr:cNvSpPr txBox="1"/>
      </xdr:nvSpPr>
      <xdr:spPr>
        <a:xfrm>
          <a:off x="19547840" y="1784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56424</xdr:rowOff>
    </xdr:from>
    <xdr:to>
      <xdr:col>112</xdr:col>
      <xdr:colOff>38100</xdr:colOff>
      <xdr:row>107</xdr:row>
      <xdr:rowOff>158024</xdr:rowOff>
    </xdr:to>
    <xdr:sp macro="" textlink="">
      <xdr:nvSpPr>
        <xdr:cNvPr id="844" name="楕円 843">
          <a:extLst>
            <a:ext uri="{FF2B5EF4-FFF2-40B4-BE49-F238E27FC236}">
              <a16:creationId xmlns:a16="http://schemas.microsoft.com/office/drawing/2014/main" id="{F063C979-6536-441D-9C7B-014EF9738703}"/>
            </a:ext>
          </a:extLst>
        </xdr:cNvPr>
        <xdr:cNvSpPr/>
      </xdr:nvSpPr>
      <xdr:spPr>
        <a:xfrm>
          <a:off x="18735040" y="179939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143148</xdr:rowOff>
    </xdr:from>
    <xdr:to>
      <xdr:col>116</xdr:col>
      <xdr:colOff>63500</xdr:colOff>
      <xdr:row>107</xdr:row>
      <xdr:rowOff>107224</xdr:rowOff>
    </xdr:to>
    <xdr:cxnSp macro="">
      <xdr:nvCxnSpPr>
        <xdr:cNvPr id="845" name="直線コネクタ 844">
          <a:extLst>
            <a:ext uri="{FF2B5EF4-FFF2-40B4-BE49-F238E27FC236}">
              <a16:creationId xmlns:a16="http://schemas.microsoft.com/office/drawing/2014/main" id="{D6640BFB-F110-40E3-B3B9-C55A4D3AF75C}"/>
            </a:ext>
          </a:extLst>
        </xdr:cNvPr>
        <xdr:cNvCxnSpPr/>
      </xdr:nvCxnSpPr>
      <xdr:spPr>
        <a:xfrm flipV="1">
          <a:off x="18778220" y="17912988"/>
          <a:ext cx="731520" cy="13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61323</xdr:rowOff>
    </xdr:from>
    <xdr:to>
      <xdr:col>107</xdr:col>
      <xdr:colOff>101600</xdr:colOff>
      <xdr:row>107</xdr:row>
      <xdr:rowOff>162923</xdr:rowOff>
    </xdr:to>
    <xdr:sp macro="" textlink="">
      <xdr:nvSpPr>
        <xdr:cNvPr id="846" name="楕円 845">
          <a:extLst>
            <a:ext uri="{FF2B5EF4-FFF2-40B4-BE49-F238E27FC236}">
              <a16:creationId xmlns:a16="http://schemas.microsoft.com/office/drawing/2014/main" id="{0683E788-F039-4C52-9E42-9BCFA75FCAB0}"/>
            </a:ext>
          </a:extLst>
        </xdr:cNvPr>
        <xdr:cNvSpPr/>
      </xdr:nvSpPr>
      <xdr:spPr>
        <a:xfrm>
          <a:off x="17937480" y="1799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107224</xdr:rowOff>
    </xdr:from>
    <xdr:to>
      <xdr:col>111</xdr:col>
      <xdr:colOff>177800</xdr:colOff>
      <xdr:row>107</xdr:row>
      <xdr:rowOff>112123</xdr:rowOff>
    </xdr:to>
    <xdr:cxnSp macro="">
      <xdr:nvCxnSpPr>
        <xdr:cNvPr id="847" name="直線コネクタ 846">
          <a:extLst>
            <a:ext uri="{FF2B5EF4-FFF2-40B4-BE49-F238E27FC236}">
              <a16:creationId xmlns:a16="http://schemas.microsoft.com/office/drawing/2014/main" id="{7EE8B1F1-B489-4EC8-A42D-370FCE8E95BF}"/>
            </a:ext>
          </a:extLst>
        </xdr:cNvPr>
        <xdr:cNvCxnSpPr/>
      </xdr:nvCxnSpPr>
      <xdr:spPr>
        <a:xfrm flipV="1">
          <a:off x="17988280" y="18044704"/>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64588</xdr:rowOff>
    </xdr:from>
    <xdr:to>
      <xdr:col>102</xdr:col>
      <xdr:colOff>165100</xdr:colOff>
      <xdr:row>107</xdr:row>
      <xdr:rowOff>166188</xdr:rowOff>
    </xdr:to>
    <xdr:sp macro="" textlink="">
      <xdr:nvSpPr>
        <xdr:cNvPr id="848" name="楕円 847">
          <a:extLst>
            <a:ext uri="{FF2B5EF4-FFF2-40B4-BE49-F238E27FC236}">
              <a16:creationId xmlns:a16="http://schemas.microsoft.com/office/drawing/2014/main" id="{D0BADCE0-D0FC-4427-B7E6-DB061FF954B6}"/>
            </a:ext>
          </a:extLst>
        </xdr:cNvPr>
        <xdr:cNvSpPr/>
      </xdr:nvSpPr>
      <xdr:spPr>
        <a:xfrm>
          <a:off x="17162780" y="1800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112123</xdr:rowOff>
    </xdr:from>
    <xdr:to>
      <xdr:col>107</xdr:col>
      <xdr:colOff>50800</xdr:colOff>
      <xdr:row>107</xdr:row>
      <xdr:rowOff>115388</xdr:rowOff>
    </xdr:to>
    <xdr:cxnSp macro="">
      <xdr:nvCxnSpPr>
        <xdr:cNvPr id="849" name="直線コネクタ 848">
          <a:extLst>
            <a:ext uri="{FF2B5EF4-FFF2-40B4-BE49-F238E27FC236}">
              <a16:creationId xmlns:a16="http://schemas.microsoft.com/office/drawing/2014/main" id="{3CC94AC3-B2C3-4552-9A56-9EB504A4E481}"/>
            </a:ext>
          </a:extLst>
        </xdr:cNvPr>
        <xdr:cNvCxnSpPr/>
      </xdr:nvCxnSpPr>
      <xdr:spPr>
        <a:xfrm flipV="1">
          <a:off x="17213580" y="18049603"/>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62956</xdr:rowOff>
    </xdr:from>
    <xdr:to>
      <xdr:col>98</xdr:col>
      <xdr:colOff>38100</xdr:colOff>
      <xdr:row>107</xdr:row>
      <xdr:rowOff>164556</xdr:rowOff>
    </xdr:to>
    <xdr:sp macro="" textlink="">
      <xdr:nvSpPr>
        <xdr:cNvPr id="850" name="楕円 849">
          <a:extLst>
            <a:ext uri="{FF2B5EF4-FFF2-40B4-BE49-F238E27FC236}">
              <a16:creationId xmlns:a16="http://schemas.microsoft.com/office/drawing/2014/main" id="{B74445C5-EE11-43BC-BEB0-E21F3D2509ED}"/>
            </a:ext>
          </a:extLst>
        </xdr:cNvPr>
        <xdr:cNvSpPr/>
      </xdr:nvSpPr>
      <xdr:spPr>
        <a:xfrm>
          <a:off x="16388080" y="180004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113756</xdr:rowOff>
    </xdr:from>
    <xdr:to>
      <xdr:col>102</xdr:col>
      <xdr:colOff>114300</xdr:colOff>
      <xdr:row>107</xdr:row>
      <xdr:rowOff>115388</xdr:rowOff>
    </xdr:to>
    <xdr:cxnSp macro="">
      <xdr:nvCxnSpPr>
        <xdr:cNvPr id="851" name="直線コネクタ 850">
          <a:extLst>
            <a:ext uri="{FF2B5EF4-FFF2-40B4-BE49-F238E27FC236}">
              <a16:creationId xmlns:a16="http://schemas.microsoft.com/office/drawing/2014/main" id="{F97A90A4-82F9-4064-AEC8-3B359674205C}"/>
            </a:ext>
          </a:extLst>
        </xdr:cNvPr>
        <xdr:cNvCxnSpPr/>
      </xdr:nvCxnSpPr>
      <xdr:spPr>
        <a:xfrm>
          <a:off x="16431260" y="18051236"/>
          <a:ext cx="7823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146793</xdr:rowOff>
    </xdr:from>
    <xdr:ext cx="469744" cy="259045"/>
    <xdr:sp macro="" textlink="">
      <xdr:nvSpPr>
        <xdr:cNvPr id="852" name="n_1aveValue【庁舎】&#10;一人当たり面積">
          <a:extLst>
            <a:ext uri="{FF2B5EF4-FFF2-40B4-BE49-F238E27FC236}">
              <a16:creationId xmlns:a16="http://schemas.microsoft.com/office/drawing/2014/main" id="{53E0128C-EBCD-4CC9-96FA-200C8AAAF72F}"/>
            </a:ext>
          </a:extLst>
        </xdr:cNvPr>
        <xdr:cNvSpPr txBox="1"/>
      </xdr:nvSpPr>
      <xdr:spPr>
        <a:xfrm>
          <a:off x="18561127" y="1758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171285</xdr:rowOff>
    </xdr:from>
    <xdr:ext cx="469744" cy="259045"/>
    <xdr:sp macro="" textlink="">
      <xdr:nvSpPr>
        <xdr:cNvPr id="853" name="n_2aveValue【庁舎】&#10;一人当たり面積">
          <a:extLst>
            <a:ext uri="{FF2B5EF4-FFF2-40B4-BE49-F238E27FC236}">
              <a16:creationId xmlns:a16="http://schemas.microsoft.com/office/drawing/2014/main" id="{7E226B36-D938-40F1-AB67-62E1F841382A}"/>
            </a:ext>
          </a:extLst>
        </xdr:cNvPr>
        <xdr:cNvSpPr txBox="1"/>
      </xdr:nvSpPr>
      <xdr:spPr>
        <a:xfrm>
          <a:off x="17776267" y="1760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854" name="n_3aveValue【庁舎】&#10;一人当たり面積">
          <a:extLst>
            <a:ext uri="{FF2B5EF4-FFF2-40B4-BE49-F238E27FC236}">
              <a16:creationId xmlns:a16="http://schemas.microsoft.com/office/drawing/2014/main" id="{A1584245-86A6-48A1-AC3E-181D9E1C78AD}"/>
            </a:ext>
          </a:extLst>
        </xdr:cNvPr>
        <xdr:cNvSpPr txBox="1"/>
      </xdr:nvSpPr>
      <xdr:spPr>
        <a:xfrm>
          <a:off x="1700156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166388</xdr:rowOff>
    </xdr:from>
    <xdr:ext cx="469744" cy="259045"/>
    <xdr:sp macro="" textlink="">
      <xdr:nvSpPr>
        <xdr:cNvPr id="855" name="n_4aveValue【庁舎】&#10;一人当たり面積">
          <a:extLst>
            <a:ext uri="{FF2B5EF4-FFF2-40B4-BE49-F238E27FC236}">
              <a16:creationId xmlns:a16="http://schemas.microsoft.com/office/drawing/2014/main" id="{8BC1EE4E-65FB-49C0-A47E-F19E1D9B3E3A}"/>
            </a:ext>
          </a:extLst>
        </xdr:cNvPr>
        <xdr:cNvSpPr txBox="1"/>
      </xdr:nvSpPr>
      <xdr:spPr>
        <a:xfrm>
          <a:off x="16226867" y="176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149151</xdr:rowOff>
    </xdr:from>
    <xdr:ext cx="469744" cy="259045"/>
    <xdr:sp macro="" textlink="">
      <xdr:nvSpPr>
        <xdr:cNvPr id="856" name="n_1mainValue【庁舎】&#10;一人当たり面積">
          <a:extLst>
            <a:ext uri="{FF2B5EF4-FFF2-40B4-BE49-F238E27FC236}">
              <a16:creationId xmlns:a16="http://schemas.microsoft.com/office/drawing/2014/main" id="{C89807EB-2D3B-4E8A-A6D9-2A7F8FFF16E4}"/>
            </a:ext>
          </a:extLst>
        </xdr:cNvPr>
        <xdr:cNvSpPr txBox="1"/>
      </xdr:nvSpPr>
      <xdr:spPr>
        <a:xfrm>
          <a:off x="18561127" y="1808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154050</xdr:rowOff>
    </xdr:from>
    <xdr:ext cx="469744" cy="259045"/>
    <xdr:sp macro="" textlink="">
      <xdr:nvSpPr>
        <xdr:cNvPr id="857" name="n_2mainValue【庁舎】&#10;一人当たり面積">
          <a:extLst>
            <a:ext uri="{FF2B5EF4-FFF2-40B4-BE49-F238E27FC236}">
              <a16:creationId xmlns:a16="http://schemas.microsoft.com/office/drawing/2014/main" id="{CDECBA0C-7FCD-42F0-BD88-B8C4C59BC2E9}"/>
            </a:ext>
          </a:extLst>
        </xdr:cNvPr>
        <xdr:cNvSpPr txBox="1"/>
      </xdr:nvSpPr>
      <xdr:spPr>
        <a:xfrm>
          <a:off x="17776267" y="1809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157315</xdr:rowOff>
    </xdr:from>
    <xdr:ext cx="469744" cy="259045"/>
    <xdr:sp macro="" textlink="">
      <xdr:nvSpPr>
        <xdr:cNvPr id="858" name="n_3mainValue【庁舎】&#10;一人当たり面積">
          <a:extLst>
            <a:ext uri="{FF2B5EF4-FFF2-40B4-BE49-F238E27FC236}">
              <a16:creationId xmlns:a16="http://schemas.microsoft.com/office/drawing/2014/main" id="{70DA9912-76C8-4479-AC2E-2FAC2F4E6B37}"/>
            </a:ext>
          </a:extLst>
        </xdr:cNvPr>
        <xdr:cNvSpPr txBox="1"/>
      </xdr:nvSpPr>
      <xdr:spPr>
        <a:xfrm>
          <a:off x="17001567" y="1809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155683</xdr:rowOff>
    </xdr:from>
    <xdr:ext cx="469744" cy="259045"/>
    <xdr:sp macro="" textlink="">
      <xdr:nvSpPr>
        <xdr:cNvPr id="859" name="n_4mainValue【庁舎】&#10;一人当たり面積">
          <a:extLst>
            <a:ext uri="{FF2B5EF4-FFF2-40B4-BE49-F238E27FC236}">
              <a16:creationId xmlns:a16="http://schemas.microsoft.com/office/drawing/2014/main" id="{CEE8C27A-54E8-4E58-9CE8-274A9C857BA9}"/>
            </a:ext>
          </a:extLst>
        </xdr:cNvPr>
        <xdr:cNvSpPr txBox="1"/>
      </xdr:nvSpPr>
      <xdr:spPr>
        <a:xfrm>
          <a:off x="16226867" y="180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EC088EFA-5299-46A7-A4A9-9D724C19114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B6D6C212-D742-4136-8210-D8D5DF05E5F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B2FCD320-8DA8-4649-990B-110E0C7543D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新庁舎及び新図書館の複合施設整備が完了し、各施設の一人当たり面積はそれぞれ増加し、庁舎については県平均や類似団体平均に近づき、図書館については大幅に上回った。なお、それに伴い、各有形固定資産減価償却率は大幅に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消防施設については、消防団本部分団屯所の建替工事を実施したことに加え、旧消防本部庁舎の除却を反映させたことにより、令和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年度において減価償却率が大きく改善されている。老朽化している屯所については、今後も計画的に長寿命化等を進めていく予定である。</a:t>
          </a:r>
        </a:p>
        <a:p>
          <a:r>
            <a:rPr kumimoji="1" lang="ja-JP" altLang="en-US" sz="1300">
              <a:latin typeface="ＭＳ Ｐゴシック" panose="020B0600070205080204" pitchFamily="50" charset="-128"/>
              <a:ea typeface="ＭＳ Ｐゴシック" panose="020B0600070205080204" pitchFamily="50" charset="-128"/>
            </a:rPr>
            <a:t>市民会館については、同会館内にあった図書館の空きスペースの利活用も含め、今後の在り方を検討し、長寿命化等の適切な措置を講じていく必要がある。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C6C4398A-FC94-406D-B478-3BA947771F48}"/>
            </a:ext>
          </a:extLst>
        </xdr:cNvPr>
        <xdr:cNvSpPr/>
      </xdr:nvSpPr>
      <xdr:spPr>
        <a:xfrm>
          <a:off x="666750" y="400050"/>
          <a:ext cx="115347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3D780A68-505C-4C10-BA5E-F31EE802F6A5}"/>
            </a:ext>
          </a:extLst>
        </xdr:cNvPr>
        <xdr:cNvSpPr/>
      </xdr:nvSpPr>
      <xdr:spPr>
        <a:xfrm>
          <a:off x="18364200" y="390525"/>
          <a:ext cx="3571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EC5B5481-4293-4026-8369-3EDF9FDD9AF3}"/>
            </a:ext>
          </a:extLst>
        </xdr:cNvPr>
        <xdr:cNvSpPr/>
      </xdr:nvSpPr>
      <xdr:spPr>
        <a:xfrm>
          <a:off x="18392775" y="409575"/>
          <a:ext cx="3524250"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830C3416-6804-4942-8B16-A1DDBCC7B397}"/>
            </a:ext>
          </a:extLst>
        </xdr:cNvPr>
        <xdr:cNvSpPr/>
      </xdr:nvSpPr>
      <xdr:spPr>
        <a:xfrm>
          <a:off x="18411825" y="438150"/>
          <a:ext cx="34861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A63DC01F-65B6-42DE-B17B-115C5B0EE1F3}"/>
            </a:ext>
          </a:extLst>
        </xdr:cNvPr>
        <xdr:cNvSpPr/>
      </xdr:nvSpPr>
      <xdr:spPr>
        <a:xfrm>
          <a:off x="15821025" y="390525"/>
          <a:ext cx="2428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51DF9E10-75A5-4EA4-8DF3-02F54D98B415}"/>
            </a:ext>
          </a:extLst>
        </xdr:cNvPr>
        <xdr:cNvSpPr/>
      </xdr:nvSpPr>
      <xdr:spPr>
        <a:xfrm>
          <a:off x="15840075" y="409575"/>
          <a:ext cx="2390775"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D5385C67-D559-4004-99CB-90287011CE66}"/>
            </a:ext>
          </a:extLst>
        </xdr:cNvPr>
        <xdr:cNvSpPr/>
      </xdr:nvSpPr>
      <xdr:spPr>
        <a:xfrm>
          <a:off x="15868650" y="438150"/>
          <a:ext cx="23336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2B05ED3C-C211-4BC0-9EFB-FAD2EA5DF596}"/>
            </a:ext>
          </a:extLst>
        </xdr:cNvPr>
        <xdr:cNvSpPr/>
      </xdr:nvSpPr>
      <xdr:spPr>
        <a:xfrm>
          <a:off x="762000" y="1143000"/>
          <a:ext cx="876300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4810A56C-F1E6-453F-9172-26893829142D}"/>
            </a:ext>
          </a:extLst>
        </xdr:cNvPr>
        <xdr:cNvSpPr/>
      </xdr:nvSpPr>
      <xdr:spPr>
        <a:xfrm>
          <a:off x="876300" y="1171575"/>
          <a:ext cx="12668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E71F4DEC-4BF3-46E9-9282-053575F02B38}"/>
            </a:ext>
          </a:extLst>
        </xdr:cNvPr>
        <xdr:cNvSpPr/>
      </xdr:nvSpPr>
      <xdr:spPr>
        <a:xfrm>
          <a:off x="2095500" y="1171575"/>
          <a:ext cx="1143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30,682
30,365
39.93
18,451,964
17,584,785
837,050
8,062,822
12,383,505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26AE9925-853C-4DD0-B5CB-A2FC3C261259}"/>
            </a:ext>
          </a:extLst>
        </xdr:cNvPr>
        <xdr:cNvSpPr/>
      </xdr:nvSpPr>
      <xdr:spPr>
        <a:xfrm>
          <a:off x="3295650" y="1171575"/>
          <a:ext cx="1390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855F8CC5-6897-4837-9D97-542FBB1519B3}"/>
            </a:ext>
          </a:extLst>
        </xdr:cNvPr>
        <xdr:cNvSpPr/>
      </xdr:nvSpPr>
      <xdr:spPr>
        <a:xfrm>
          <a:off x="4686300" y="1190625"/>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E30FD1BF-F59A-4804-88BB-649543EBF4FB}"/>
            </a:ext>
          </a:extLst>
        </xdr:cNvPr>
        <xdr:cNvSpPr/>
      </xdr:nvSpPr>
      <xdr:spPr>
        <a:xfrm>
          <a:off x="6524625" y="1190625"/>
          <a:ext cx="11620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BC562F0E-D979-431A-90EB-92E611DB8C66}"/>
            </a:ext>
          </a:extLst>
        </xdr:cNvPr>
        <xdr:cNvSpPr/>
      </xdr:nvSpPr>
      <xdr:spPr>
        <a:xfrm>
          <a:off x="7743825" y="1190625"/>
          <a:ext cx="5810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AE5DFC08-FEF4-4DD0-809F-854900DB3D81}"/>
            </a:ext>
          </a:extLst>
        </xdr:cNvPr>
        <xdr:cNvSpPr/>
      </xdr:nvSpPr>
      <xdr:spPr>
        <a:xfrm>
          <a:off x="4686300" y="1981200"/>
          <a:ext cx="183832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9AD49A34-944E-4990-86AC-0DBC1D374AAA}"/>
            </a:ext>
          </a:extLst>
        </xdr:cNvPr>
        <xdr:cNvSpPr/>
      </xdr:nvSpPr>
      <xdr:spPr>
        <a:xfrm>
          <a:off x="6591300" y="1981200"/>
          <a:ext cx="31242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EF8DBE10-41C3-4499-BEA6-C02B8363BDFE}"/>
            </a:ext>
          </a:extLst>
        </xdr:cNvPr>
        <xdr:cNvSpPr/>
      </xdr:nvSpPr>
      <xdr:spPr>
        <a:xfrm>
          <a:off x="9744075" y="1143000"/>
          <a:ext cx="1304925"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DEEF75A3-D186-4ACE-B0BB-1B5C177CFEDA}"/>
            </a:ext>
          </a:extLst>
        </xdr:cNvPr>
        <xdr:cNvSpPr/>
      </xdr:nvSpPr>
      <xdr:spPr>
        <a:xfrm>
          <a:off x="9963150" y="12001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3586A299-7386-4259-B65F-3542F586C2D4}"/>
            </a:ext>
          </a:extLst>
        </xdr:cNvPr>
        <xdr:cNvSpPr/>
      </xdr:nvSpPr>
      <xdr:spPr>
        <a:xfrm>
          <a:off x="9963150" y="14573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4E8F947-7C04-46E4-B7C0-9A14D4042524}"/>
            </a:ext>
          </a:extLst>
        </xdr:cNvPr>
        <xdr:cNvSpPr/>
      </xdr:nvSpPr>
      <xdr:spPr>
        <a:xfrm>
          <a:off x="9963150" y="1771650"/>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6F4B4636-D40F-4454-9044-874C58B8F373}"/>
            </a:ext>
          </a:extLst>
        </xdr:cNvPr>
        <xdr:cNvCxnSpPr/>
      </xdr:nvCxnSpPr>
      <xdr:spPr>
        <a:xfrm>
          <a:off x="9820275" y="129540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A5E8ECC2-FC87-4376-80AD-F2760143804C}"/>
            </a:ext>
          </a:extLst>
        </xdr:cNvPr>
        <xdr:cNvCxnSpPr/>
      </xdr:nvCxnSpPr>
      <xdr:spPr>
        <a:xfrm>
          <a:off x="9906000" y="1743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4D67CB57-2FF8-4FB0-9F77-E78EFED29043}"/>
            </a:ext>
          </a:extLst>
        </xdr:cNvPr>
        <xdr:cNvCxnSpPr/>
      </xdr:nvCxnSpPr>
      <xdr:spPr>
        <a:xfrm>
          <a:off x="9820275" y="1743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541DFF03-9B16-4956-822A-C02C665ED4DA}"/>
            </a:ext>
          </a:extLst>
        </xdr:cNvPr>
        <xdr:cNvCxnSpPr/>
      </xdr:nvCxnSpPr>
      <xdr:spPr>
        <a:xfrm flipV="1">
          <a:off x="9906000" y="19685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A765AE76-EAD6-4359-8A44-084EDFAE81F7}"/>
            </a:ext>
          </a:extLst>
        </xdr:cNvPr>
        <xdr:cNvCxnSpPr/>
      </xdr:nvCxnSpPr>
      <xdr:spPr>
        <a:xfrm>
          <a:off x="9820275" y="210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747CBF-BDB5-4EA0-A8F1-990CF430515D}"/>
            </a:ext>
          </a:extLst>
        </xdr:cNvPr>
        <xdr:cNvSpPr/>
      </xdr:nvSpPr>
      <xdr:spPr>
        <a:xfrm>
          <a:off x="9855200" y="1238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A2DC4BEB-79B0-423F-84B6-7C453058830B}"/>
            </a:ext>
          </a:extLst>
        </xdr:cNvPr>
        <xdr:cNvSpPr/>
      </xdr:nvSpPr>
      <xdr:spPr>
        <a:xfrm>
          <a:off x="9855200" y="14859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D7306F3-0208-4574-9BE6-1CEC6B574291}"/>
            </a:ext>
          </a:extLst>
        </xdr:cNvPr>
        <xdr:cNvSpPr txBox="1"/>
      </xdr:nvSpPr>
      <xdr:spPr>
        <a:xfrm>
          <a:off x="704850" y="2847975"/>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CE310947-6AE3-47FC-AB06-2234DA87CF14}"/>
            </a:ext>
          </a:extLst>
        </xdr:cNvPr>
        <xdr:cNvSpPr txBox="1"/>
      </xdr:nvSpPr>
      <xdr:spPr>
        <a:xfrm>
          <a:off x="704850" y="30861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5392CCD6-D80F-40C8-99E5-B18D0D0D479C}"/>
            </a:ext>
          </a:extLst>
        </xdr:cNvPr>
        <xdr:cNvSpPr txBox="1"/>
      </xdr:nvSpPr>
      <xdr:spPr>
        <a:xfrm>
          <a:off x="704850" y="3324225"/>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2757EAEE-763B-4FC6-BFF5-F64CA20DE1F8}"/>
            </a:ext>
          </a:extLst>
        </xdr:cNvPr>
        <xdr:cNvSpPr txBox="1"/>
      </xdr:nvSpPr>
      <xdr:spPr>
        <a:xfrm>
          <a:off x="704850" y="356235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ADD3306E-1FB4-4B33-AE1B-1CAFF8F76F83}"/>
            </a:ext>
          </a:extLst>
        </xdr:cNvPr>
        <xdr:cNvSpPr txBox="1"/>
      </xdr:nvSpPr>
      <xdr:spPr>
        <a:xfrm>
          <a:off x="704850" y="38100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6087A7E8-E784-48F0-86B5-F363A5E17B70}"/>
            </a:ext>
          </a:extLst>
        </xdr:cNvPr>
        <xdr:cNvSpPr txBox="1"/>
      </xdr:nvSpPr>
      <xdr:spPr>
        <a:xfrm>
          <a:off x="704850" y="4048125"/>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E0C0C91C-43BF-4FCD-8998-9548C1C52429}"/>
            </a:ext>
          </a:extLst>
        </xdr:cNvPr>
        <xdr:cNvSpPr txBox="1"/>
      </xdr:nvSpPr>
      <xdr:spPr>
        <a:xfrm>
          <a:off x="704850" y="428625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EF8564DE-2B33-4D9F-B941-1F51EF07AE4D}"/>
            </a:ext>
          </a:extLst>
        </xdr:cNvPr>
        <xdr:cNvSpPr/>
      </xdr:nvSpPr>
      <xdr:spPr>
        <a:xfrm>
          <a:off x="704850"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BC0B5FE-FA13-4E0E-A397-26288D71CD35}"/>
            </a:ext>
          </a:extLst>
        </xdr:cNvPr>
        <xdr:cNvSpPr txBox="1"/>
      </xdr:nvSpPr>
      <xdr:spPr>
        <a:xfrm>
          <a:off x="1627662" y="50863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F65567D9-5764-407C-B012-80EB036F54AB}"/>
            </a:ext>
          </a:extLst>
        </xdr:cNvPr>
        <xdr:cNvSpPr txBox="1"/>
      </xdr:nvSpPr>
      <xdr:spPr>
        <a:xfrm>
          <a:off x="2887189"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7BD01DE6-B4B2-4814-BD42-A6F86BBD4961}"/>
            </a:ext>
          </a:extLst>
        </xdr:cNvPr>
        <xdr:cNvSpPr/>
      </xdr:nvSpPr>
      <xdr:spPr>
        <a:xfrm>
          <a:off x="5372100" y="498157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459B492A-EDE5-43F4-B993-D4271AD8CD80}"/>
            </a:ext>
          </a:extLst>
        </xdr:cNvPr>
        <xdr:cNvSpPr/>
      </xdr:nvSpPr>
      <xdr:spPr>
        <a:xfrm>
          <a:off x="5372100" y="516255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7B2E9D9-0496-4C33-9CD2-2030782F6619}"/>
            </a:ext>
          </a:extLst>
        </xdr:cNvPr>
        <xdr:cNvSpPr/>
      </xdr:nvSpPr>
      <xdr:spPr>
        <a:xfrm>
          <a:off x="68675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8CBA7804-828D-46E0-BDBC-596BA6E99DB5}"/>
            </a:ext>
          </a:extLst>
        </xdr:cNvPr>
        <xdr:cNvSpPr/>
      </xdr:nvSpPr>
      <xdr:spPr>
        <a:xfrm>
          <a:off x="68675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3BB641C3-5434-4E0A-8218-9CD7C17B650D}"/>
            </a:ext>
          </a:extLst>
        </xdr:cNvPr>
        <xdr:cNvSpPr/>
      </xdr:nvSpPr>
      <xdr:spPr>
        <a:xfrm>
          <a:off x="8201025"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156A7E1D-E8F8-489D-BD5A-2168DC655807}"/>
            </a:ext>
          </a:extLst>
        </xdr:cNvPr>
        <xdr:cNvSpPr/>
      </xdr:nvSpPr>
      <xdr:spPr>
        <a:xfrm>
          <a:off x="8201025"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E0F2C87F-4887-4EF5-A7D6-869A41B7D9B0}"/>
            </a:ext>
          </a:extLst>
        </xdr:cNvPr>
        <xdr:cNvSpPr/>
      </xdr:nvSpPr>
      <xdr:spPr>
        <a:xfrm>
          <a:off x="704850"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CF890D90-7BE8-4563-9B14-6C1C880D71DB}"/>
            </a:ext>
          </a:extLst>
        </xdr:cNvPr>
        <xdr:cNvSpPr/>
      </xdr:nvSpPr>
      <xdr:spPr>
        <a:xfrm>
          <a:off x="5495925" y="5467350"/>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C7F73CB5-B468-44B2-B931-4AD35656A7ED}"/>
            </a:ext>
          </a:extLst>
        </xdr:cNvPr>
        <xdr:cNvSpPr/>
      </xdr:nvSpPr>
      <xdr:spPr>
        <a:xfrm>
          <a:off x="5495925" y="546735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335EE4F3-E36F-462E-A9EB-1D377183BB93}"/>
            </a:ext>
          </a:extLst>
        </xdr:cNvPr>
        <xdr:cNvSpPr txBox="1"/>
      </xdr:nvSpPr>
      <xdr:spPr>
        <a:xfrm>
          <a:off x="5610225" y="576262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ポイント減となる</a:t>
          </a:r>
          <a:r>
            <a:rPr kumimoji="1" lang="en-US" altLang="ja-JP" sz="1300">
              <a:latin typeface="ＭＳ Ｐゴシック" panose="020B0600070205080204" pitchFamily="50" charset="-128"/>
              <a:ea typeface="ＭＳ Ｐゴシック" panose="020B0600070205080204" pitchFamily="50" charset="-128"/>
            </a:rPr>
            <a:t>0.51</a:t>
          </a:r>
          <a:r>
            <a:rPr kumimoji="1" lang="ja-JP" altLang="en-US" sz="1300">
              <a:latin typeface="ＭＳ Ｐゴシック" panose="020B0600070205080204" pitchFamily="50" charset="-128"/>
              <a:ea typeface="ＭＳ Ｐゴシック" panose="020B0600070205080204" pitchFamily="50" charset="-128"/>
            </a:rPr>
            <a:t>となっている。全国平均及び類似団体平均を上回っているものの、交付税への依存度は依然として高く、ここ数年同水準で推移している。コロナ禍で停滞した地域経済や、人口減少等の影響により、市税の大幅な増加は見込めないため、今後とも歳出削減に努めるとともに、ふるさと納税などの財源確保策を強化し、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7AEEA6E1-874A-4EF2-AA72-75B9519DB4F8}"/>
            </a:ext>
          </a:extLst>
        </xdr:cNvPr>
        <xdr:cNvCxnSpPr/>
      </xdr:nvCxnSpPr>
      <xdr:spPr>
        <a:xfrm>
          <a:off x="704850"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6129B88E-0550-4E04-85C5-3668EE955F0F}"/>
            </a:ext>
          </a:extLst>
        </xdr:cNvPr>
        <xdr:cNvCxnSpPr/>
      </xdr:nvCxnSpPr>
      <xdr:spPr>
        <a:xfrm>
          <a:off x="704850" y="741816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AD2CCFC5-1B91-45C3-983A-5F7C7F4A3567}"/>
            </a:ext>
          </a:extLst>
        </xdr:cNvPr>
        <xdr:cNvSpPr txBox="1"/>
      </xdr:nvSpPr>
      <xdr:spPr>
        <a:xfrm>
          <a:off x="0" y="728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5C186DF9-1BDC-4105-9638-42379CC2BBEC}"/>
            </a:ext>
          </a:extLst>
        </xdr:cNvPr>
        <xdr:cNvCxnSpPr/>
      </xdr:nvCxnSpPr>
      <xdr:spPr>
        <a:xfrm>
          <a:off x="704850" y="708932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ACE4A793-7EC9-4668-9DD9-B73C67F34D5E}"/>
            </a:ext>
          </a:extLst>
        </xdr:cNvPr>
        <xdr:cNvSpPr txBox="1"/>
      </xdr:nvSpPr>
      <xdr:spPr>
        <a:xfrm>
          <a:off x="0" y="696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2C214EBD-6B9A-47BB-BD19-650B7A2A6C5C}"/>
            </a:ext>
          </a:extLst>
        </xdr:cNvPr>
        <xdr:cNvCxnSpPr/>
      </xdr:nvCxnSpPr>
      <xdr:spPr>
        <a:xfrm>
          <a:off x="704850" y="676365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D706466A-21DC-41B8-A920-A856A956A866}"/>
            </a:ext>
          </a:extLst>
        </xdr:cNvPr>
        <xdr:cNvSpPr txBox="1"/>
      </xdr:nvSpPr>
      <xdr:spPr>
        <a:xfrm>
          <a:off x="0" y="663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E1DAD864-F0AF-4CAB-82F1-39E3BDF0F645}"/>
            </a:ext>
          </a:extLst>
        </xdr:cNvPr>
        <xdr:cNvCxnSpPr/>
      </xdr:nvCxnSpPr>
      <xdr:spPr>
        <a:xfrm>
          <a:off x="704850" y="643799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B43E2040-E458-482D-9676-F89FB775161B}"/>
            </a:ext>
          </a:extLst>
        </xdr:cNvPr>
        <xdr:cNvSpPr txBox="1"/>
      </xdr:nvSpPr>
      <xdr:spPr>
        <a:xfrm>
          <a:off x="0" y="630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A395DDA8-27F0-46E3-B477-71E694CDA292}"/>
            </a:ext>
          </a:extLst>
        </xdr:cNvPr>
        <xdr:cNvCxnSpPr/>
      </xdr:nvCxnSpPr>
      <xdr:spPr>
        <a:xfrm>
          <a:off x="704850" y="611232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AA5208F3-5B06-4670-88AC-5CC47C6A7941}"/>
            </a:ext>
          </a:extLst>
        </xdr:cNvPr>
        <xdr:cNvSpPr txBox="1"/>
      </xdr:nvSpPr>
      <xdr:spPr>
        <a:xfrm>
          <a:off x="0" y="598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801B7378-0041-4BC4-AE9B-F262097F2C26}"/>
            </a:ext>
          </a:extLst>
        </xdr:cNvPr>
        <xdr:cNvCxnSpPr/>
      </xdr:nvCxnSpPr>
      <xdr:spPr>
        <a:xfrm>
          <a:off x="704850" y="579301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6BE3086C-2DD4-4A3D-8A5A-5538526AD932}"/>
            </a:ext>
          </a:extLst>
        </xdr:cNvPr>
        <xdr:cNvSpPr txBox="1"/>
      </xdr:nvSpPr>
      <xdr:spPr>
        <a:xfrm>
          <a:off x="0" y="565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2419E7C4-7A43-45FF-B864-9C5157A8A54C}"/>
            </a:ext>
          </a:extLst>
        </xdr:cNvPr>
        <xdr:cNvCxnSpPr/>
      </xdr:nvCxnSpPr>
      <xdr:spPr>
        <a:xfrm>
          <a:off x="704850"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87EBD26C-84B6-46B5-B7B6-D4FDD66DA839}"/>
            </a:ext>
          </a:extLst>
        </xdr:cNvPr>
        <xdr:cNvSpPr txBox="1"/>
      </xdr:nvSpPr>
      <xdr:spPr>
        <a:xfrm>
          <a:off x="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F8876C0B-3F41-4B5B-B6DC-A7E8231AD912}"/>
            </a:ext>
          </a:extLst>
        </xdr:cNvPr>
        <xdr:cNvSpPr/>
      </xdr:nvSpPr>
      <xdr:spPr>
        <a:xfrm>
          <a:off x="704850"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25943BCE-4249-4683-A069-7758FAC3465D}"/>
            </a:ext>
          </a:extLst>
        </xdr:cNvPr>
        <xdr:cNvCxnSpPr/>
      </xdr:nvCxnSpPr>
      <xdr:spPr>
        <a:xfrm flipV="1">
          <a:off x="4514850" y="5883728"/>
          <a:ext cx="0" cy="13716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82021945-02B3-4577-AA53-421CE8EAF86B}"/>
            </a:ext>
          </a:extLst>
        </xdr:cNvPr>
        <xdr:cNvSpPr txBox="1"/>
      </xdr:nvSpPr>
      <xdr:spPr>
        <a:xfrm>
          <a:off x="4581525" y="723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DC6A4EC4-D501-4B22-8D99-E8803FEFA84D}"/>
            </a:ext>
          </a:extLst>
        </xdr:cNvPr>
        <xdr:cNvCxnSpPr/>
      </xdr:nvCxnSpPr>
      <xdr:spPr>
        <a:xfrm>
          <a:off x="4429125" y="725532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8" name="財政力最大値テキスト">
          <a:extLst>
            <a:ext uri="{FF2B5EF4-FFF2-40B4-BE49-F238E27FC236}">
              <a16:creationId xmlns:a16="http://schemas.microsoft.com/office/drawing/2014/main" id="{7407CC81-A167-43AA-AAC9-A26315E887B2}"/>
            </a:ext>
          </a:extLst>
        </xdr:cNvPr>
        <xdr:cNvSpPr txBox="1"/>
      </xdr:nvSpPr>
      <xdr:spPr>
        <a:xfrm>
          <a:off x="4581525" y="5649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69" name="直線コネクタ 68">
          <a:extLst>
            <a:ext uri="{FF2B5EF4-FFF2-40B4-BE49-F238E27FC236}">
              <a16:creationId xmlns:a16="http://schemas.microsoft.com/office/drawing/2014/main" id="{6CCBAC8F-5404-4794-8B34-4AEC1FE816C8}"/>
            </a:ext>
          </a:extLst>
        </xdr:cNvPr>
        <xdr:cNvCxnSpPr/>
      </xdr:nvCxnSpPr>
      <xdr:spPr>
        <a:xfrm>
          <a:off x="4429125" y="588372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92528</xdr:rowOff>
    </xdr:from>
    <xdr:to>
      <xdr:col>23</xdr:col>
      <xdr:colOff>133350</xdr:colOff>
      <xdr:row>40</xdr:row>
      <xdr:rowOff>109765</xdr:rowOff>
    </xdr:to>
    <xdr:cxnSp macro="">
      <xdr:nvCxnSpPr>
        <xdr:cNvPr id="70" name="直線コネクタ 69">
          <a:extLst>
            <a:ext uri="{FF2B5EF4-FFF2-40B4-BE49-F238E27FC236}">
              <a16:creationId xmlns:a16="http://schemas.microsoft.com/office/drawing/2014/main" id="{A5346A0F-7BFA-4075-B146-D9A9D70DC598}"/>
            </a:ext>
          </a:extLst>
        </xdr:cNvPr>
        <xdr:cNvCxnSpPr/>
      </xdr:nvCxnSpPr>
      <xdr:spPr>
        <a:xfrm>
          <a:off x="3752850" y="6569528"/>
          <a:ext cx="762000" cy="1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151692</xdr:rowOff>
    </xdr:from>
    <xdr:ext cx="762000" cy="259045"/>
    <xdr:sp macro="" textlink="">
      <xdr:nvSpPr>
        <xdr:cNvPr id="71" name="財政力平均値テキスト">
          <a:extLst>
            <a:ext uri="{FF2B5EF4-FFF2-40B4-BE49-F238E27FC236}">
              <a16:creationId xmlns:a16="http://schemas.microsoft.com/office/drawing/2014/main" id="{821FA3BC-A231-468D-83C9-07472FF32F25}"/>
            </a:ext>
          </a:extLst>
        </xdr:cNvPr>
        <xdr:cNvSpPr txBox="1"/>
      </xdr:nvSpPr>
      <xdr:spPr>
        <a:xfrm>
          <a:off x="4581525" y="6628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2" name="フローチャート: 判断 71">
          <a:extLst>
            <a:ext uri="{FF2B5EF4-FFF2-40B4-BE49-F238E27FC236}">
              <a16:creationId xmlns:a16="http://schemas.microsoft.com/office/drawing/2014/main" id="{AC471181-9C6D-4BF5-93CC-FDE13EFC487B}"/>
            </a:ext>
          </a:extLst>
        </xdr:cNvPr>
        <xdr:cNvSpPr/>
      </xdr:nvSpPr>
      <xdr:spPr>
        <a:xfrm>
          <a:off x="4467225" y="66502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75293</xdr:rowOff>
    </xdr:from>
    <xdr:to>
      <xdr:col>19</xdr:col>
      <xdr:colOff>133350</xdr:colOff>
      <xdr:row>40</xdr:row>
      <xdr:rowOff>92528</xdr:rowOff>
    </xdr:to>
    <xdr:cxnSp macro="">
      <xdr:nvCxnSpPr>
        <xdr:cNvPr id="73" name="直線コネクタ 72">
          <a:extLst>
            <a:ext uri="{FF2B5EF4-FFF2-40B4-BE49-F238E27FC236}">
              <a16:creationId xmlns:a16="http://schemas.microsoft.com/office/drawing/2014/main" id="{1B15FF99-4AFB-415E-B047-7F849582933A}"/>
            </a:ext>
          </a:extLst>
        </xdr:cNvPr>
        <xdr:cNvCxnSpPr/>
      </xdr:nvCxnSpPr>
      <xdr:spPr>
        <a:xfrm>
          <a:off x="2943225" y="6552293"/>
          <a:ext cx="809625"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162378</xdr:rowOff>
    </xdr:from>
    <xdr:to>
      <xdr:col>19</xdr:col>
      <xdr:colOff>184150</xdr:colOff>
      <xdr:row>41</xdr:row>
      <xdr:rowOff>92528</xdr:rowOff>
    </xdr:to>
    <xdr:sp macro="" textlink="">
      <xdr:nvSpPr>
        <xdr:cNvPr id="74" name="フローチャート: 判断 73">
          <a:extLst>
            <a:ext uri="{FF2B5EF4-FFF2-40B4-BE49-F238E27FC236}">
              <a16:creationId xmlns:a16="http://schemas.microsoft.com/office/drawing/2014/main" id="{D2E9EF62-62F1-4562-8602-AD3098F421C4}"/>
            </a:ext>
          </a:extLst>
        </xdr:cNvPr>
        <xdr:cNvSpPr/>
      </xdr:nvSpPr>
      <xdr:spPr>
        <a:xfrm>
          <a:off x="3705225" y="66362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77305</xdr:rowOff>
    </xdr:from>
    <xdr:ext cx="736600" cy="259045"/>
    <xdr:sp macro="" textlink="">
      <xdr:nvSpPr>
        <xdr:cNvPr id="75" name="テキスト ボックス 74">
          <a:extLst>
            <a:ext uri="{FF2B5EF4-FFF2-40B4-BE49-F238E27FC236}">
              <a16:creationId xmlns:a16="http://schemas.microsoft.com/office/drawing/2014/main" id="{14E51BD3-0FD3-496A-968E-BFD4D80E4EFA}"/>
            </a:ext>
          </a:extLst>
        </xdr:cNvPr>
        <xdr:cNvSpPr txBox="1"/>
      </xdr:nvSpPr>
      <xdr:spPr>
        <a:xfrm>
          <a:off x="3409950" y="6716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75293</xdr:rowOff>
    </xdr:from>
    <xdr:to>
      <xdr:col>15</xdr:col>
      <xdr:colOff>82550</xdr:colOff>
      <xdr:row>40</xdr:row>
      <xdr:rowOff>75293</xdr:rowOff>
    </xdr:to>
    <xdr:cxnSp macro="">
      <xdr:nvCxnSpPr>
        <xdr:cNvPr id="76" name="直線コネクタ 75">
          <a:extLst>
            <a:ext uri="{FF2B5EF4-FFF2-40B4-BE49-F238E27FC236}">
              <a16:creationId xmlns:a16="http://schemas.microsoft.com/office/drawing/2014/main" id="{F649D978-BB8B-45F2-BC38-51D21AADF547}"/>
            </a:ext>
          </a:extLst>
        </xdr:cNvPr>
        <xdr:cNvCxnSpPr/>
      </xdr:nvCxnSpPr>
      <xdr:spPr>
        <a:xfrm>
          <a:off x="2124075" y="6552293"/>
          <a:ext cx="8191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a:extLst>
            <a:ext uri="{FF2B5EF4-FFF2-40B4-BE49-F238E27FC236}">
              <a16:creationId xmlns:a16="http://schemas.microsoft.com/office/drawing/2014/main" id="{3D5378DC-1F81-42E9-B456-64BA86483B17}"/>
            </a:ext>
          </a:extLst>
        </xdr:cNvPr>
        <xdr:cNvSpPr/>
      </xdr:nvSpPr>
      <xdr:spPr>
        <a:xfrm>
          <a:off x="2886075" y="66847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8" name="テキスト ボックス 77">
          <a:extLst>
            <a:ext uri="{FF2B5EF4-FFF2-40B4-BE49-F238E27FC236}">
              <a16:creationId xmlns:a16="http://schemas.microsoft.com/office/drawing/2014/main" id="{58495A32-1452-4EF5-B382-143FEF59D6B8}"/>
            </a:ext>
          </a:extLst>
        </xdr:cNvPr>
        <xdr:cNvSpPr txBox="1"/>
      </xdr:nvSpPr>
      <xdr:spPr>
        <a:xfrm>
          <a:off x="2600325" y="67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75293</xdr:rowOff>
    </xdr:from>
    <xdr:to>
      <xdr:col>11</xdr:col>
      <xdr:colOff>31750</xdr:colOff>
      <xdr:row>40</xdr:row>
      <xdr:rowOff>92528</xdr:rowOff>
    </xdr:to>
    <xdr:cxnSp macro="">
      <xdr:nvCxnSpPr>
        <xdr:cNvPr id="79" name="直線コネクタ 78">
          <a:extLst>
            <a:ext uri="{FF2B5EF4-FFF2-40B4-BE49-F238E27FC236}">
              <a16:creationId xmlns:a16="http://schemas.microsoft.com/office/drawing/2014/main" id="{20EE10B1-B531-4286-ADE1-1A27266E9328}"/>
            </a:ext>
          </a:extLst>
        </xdr:cNvPr>
        <xdr:cNvCxnSpPr/>
      </xdr:nvCxnSpPr>
      <xdr:spPr>
        <a:xfrm flipV="1">
          <a:off x="1333500" y="6552293"/>
          <a:ext cx="790575"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a:extLst>
            <a:ext uri="{FF2B5EF4-FFF2-40B4-BE49-F238E27FC236}">
              <a16:creationId xmlns:a16="http://schemas.microsoft.com/office/drawing/2014/main" id="{C0EBE4A5-FC70-4CF1-A8EF-A514F9649A65}"/>
            </a:ext>
          </a:extLst>
        </xdr:cNvPr>
        <xdr:cNvSpPr/>
      </xdr:nvSpPr>
      <xdr:spPr>
        <a:xfrm>
          <a:off x="2095500" y="669879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81" name="テキスト ボックス 80">
          <a:extLst>
            <a:ext uri="{FF2B5EF4-FFF2-40B4-BE49-F238E27FC236}">
              <a16:creationId xmlns:a16="http://schemas.microsoft.com/office/drawing/2014/main" id="{BA81B23F-8279-45EB-B1A0-3A0CF5EF0AD0}"/>
            </a:ext>
          </a:extLst>
        </xdr:cNvPr>
        <xdr:cNvSpPr txBox="1"/>
      </xdr:nvSpPr>
      <xdr:spPr>
        <a:xfrm>
          <a:off x="1781175" y="678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685098C3-EF74-45E6-954A-210998DE9B26}"/>
            </a:ext>
          </a:extLst>
        </xdr:cNvPr>
        <xdr:cNvSpPr/>
      </xdr:nvSpPr>
      <xdr:spPr>
        <a:xfrm>
          <a:off x="1285875" y="668473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3" name="テキスト ボックス 82">
          <a:extLst>
            <a:ext uri="{FF2B5EF4-FFF2-40B4-BE49-F238E27FC236}">
              <a16:creationId xmlns:a16="http://schemas.microsoft.com/office/drawing/2014/main" id="{F1224A4D-E98C-40DC-A0EA-A310151FD3DF}"/>
            </a:ext>
          </a:extLst>
        </xdr:cNvPr>
        <xdr:cNvSpPr txBox="1"/>
      </xdr:nvSpPr>
      <xdr:spPr>
        <a:xfrm>
          <a:off x="971550" y="67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1118E2BF-F7B9-4075-9DEA-075C1AAE35BD}"/>
            </a:ext>
          </a:extLst>
        </xdr:cNvPr>
        <xdr:cNvSpPr txBox="1"/>
      </xdr:nvSpPr>
      <xdr:spPr>
        <a:xfrm>
          <a:off x="4314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A6DC503D-B4CD-4EAD-B42F-44B3A178B6C3}"/>
            </a:ext>
          </a:extLst>
        </xdr:cNvPr>
        <xdr:cNvSpPr txBox="1"/>
      </xdr:nvSpPr>
      <xdr:spPr>
        <a:xfrm>
          <a:off x="3552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77E08923-52B6-4AA5-9BAC-7E294B28799E}"/>
            </a:ext>
          </a:extLst>
        </xdr:cNvPr>
        <xdr:cNvSpPr txBox="1"/>
      </xdr:nvSpPr>
      <xdr:spPr>
        <a:xfrm>
          <a:off x="27432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E0E9B910-2AE2-428F-BD97-3F48DD636547}"/>
            </a:ext>
          </a:extLst>
        </xdr:cNvPr>
        <xdr:cNvSpPr txBox="1"/>
      </xdr:nvSpPr>
      <xdr:spPr>
        <a:xfrm>
          <a:off x="19335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C4B2962-CDD2-4970-8496-E37375610100}"/>
            </a:ext>
          </a:extLst>
        </xdr:cNvPr>
        <xdr:cNvSpPr txBox="1"/>
      </xdr:nvSpPr>
      <xdr:spPr>
        <a:xfrm>
          <a:off x="11334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89" name="楕円 88">
          <a:extLst>
            <a:ext uri="{FF2B5EF4-FFF2-40B4-BE49-F238E27FC236}">
              <a16:creationId xmlns:a16="http://schemas.microsoft.com/office/drawing/2014/main" id="{B836B9FE-9FF4-4630-94F6-7D09A04A756B}"/>
            </a:ext>
          </a:extLst>
        </xdr:cNvPr>
        <xdr:cNvSpPr/>
      </xdr:nvSpPr>
      <xdr:spPr>
        <a:xfrm>
          <a:off x="4467225" y="65359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75492</xdr:rowOff>
    </xdr:from>
    <xdr:ext cx="762000" cy="259045"/>
    <xdr:sp macro="" textlink="">
      <xdr:nvSpPr>
        <xdr:cNvPr id="90" name="財政力該当値テキスト">
          <a:extLst>
            <a:ext uri="{FF2B5EF4-FFF2-40B4-BE49-F238E27FC236}">
              <a16:creationId xmlns:a16="http://schemas.microsoft.com/office/drawing/2014/main" id="{C3E53D4E-70D4-417E-BD97-CDF8FA3E1569}"/>
            </a:ext>
          </a:extLst>
        </xdr:cNvPr>
        <xdr:cNvSpPr txBox="1"/>
      </xdr:nvSpPr>
      <xdr:spPr>
        <a:xfrm>
          <a:off x="4581525" y="639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41728</xdr:rowOff>
    </xdr:from>
    <xdr:to>
      <xdr:col>19</xdr:col>
      <xdr:colOff>184150</xdr:colOff>
      <xdr:row>40</xdr:row>
      <xdr:rowOff>143328</xdr:rowOff>
    </xdr:to>
    <xdr:sp macro="" textlink="">
      <xdr:nvSpPr>
        <xdr:cNvPr id="91" name="楕円 90">
          <a:extLst>
            <a:ext uri="{FF2B5EF4-FFF2-40B4-BE49-F238E27FC236}">
              <a16:creationId xmlns:a16="http://schemas.microsoft.com/office/drawing/2014/main" id="{C03F6F01-01A7-4875-A956-F074E63903FA}"/>
            </a:ext>
          </a:extLst>
        </xdr:cNvPr>
        <xdr:cNvSpPr/>
      </xdr:nvSpPr>
      <xdr:spPr>
        <a:xfrm>
          <a:off x="3705225" y="65219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153505</xdr:rowOff>
    </xdr:from>
    <xdr:ext cx="736600" cy="259045"/>
    <xdr:sp macro="" textlink="">
      <xdr:nvSpPr>
        <xdr:cNvPr id="92" name="テキスト ボックス 91">
          <a:extLst>
            <a:ext uri="{FF2B5EF4-FFF2-40B4-BE49-F238E27FC236}">
              <a16:creationId xmlns:a16="http://schemas.microsoft.com/office/drawing/2014/main" id="{FE211076-A4C1-4346-9DB4-A37E457A54F2}"/>
            </a:ext>
          </a:extLst>
        </xdr:cNvPr>
        <xdr:cNvSpPr txBox="1"/>
      </xdr:nvSpPr>
      <xdr:spPr>
        <a:xfrm>
          <a:off x="3409950" y="6306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24493</xdr:rowOff>
    </xdr:from>
    <xdr:to>
      <xdr:col>15</xdr:col>
      <xdr:colOff>133350</xdr:colOff>
      <xdr:row>40</xdr:row>
      <xdr:rowOff>126093</xdr:rowOff>
    </xdr:to>
    <xdr:sp macro="" textlink="">
      <xdr:nvSpPr>
        <xdr:cNvPr id="93" name="楕円 92">
          <a:extLst>
            <a:ext uri="{FF2B5EF4-FFF2-40B4-BE49-F238E27FC236}">
              <a16:creationId xmlns:a16="http://schemas.microsoft.com/office/drawing/2014/main" id="{656A6F73-0368-4F29-994A-ADD7B491DC84}"/>
            </a:ext>
          </a:extLst>
        </xdr:cNvPr>
        <xdr:cNvSpPr/>
      </xdr:nvSpPr>
      <xdr:spPr>
        <a:xfrm>
          <a:off x="2886075" y="65046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136270</xdr:rowOff>
    </xdr:from>
    <xdr:ext cx="762000" cy="259045"/>
    <xdr:sp macro="" textlink="">
      <xdr:nvSpPr>
        <xdr:cNvPr id="94" name="テキスト ボックス 93">
          <a:extLst>
            <a:ext uri="{FF2B5EF4-FFF2-40B4-BE49-F238E27FC236}">
              <a16:creationId xmlns:a16="http://schemas.microsoft.com/office/drawing/2014/main" id="{BB402983-D078-46EA-8FC6-CD429C54932D}"/>
            </a:ext>
          </a:extLst>
        </xdr:cNvPr>
        <xdr:cNvSpPr txBox="1"/>
      </xdr:nvSpPr>
      <xdr:spPr>
        <a:xfrm>
          <a:off x="2600325"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24493</xdr:rowOff>
    </xdr:from>
    <xdr:to>
      <xdr:col>11</xdr:col>
      <xdr:colOff>82550</xdr:colOff>
      <xdr:row>40</xdr:row>
      <xdr:rowOff>126093</xdr:rowOff>
    </xdr:to>
    <xdr:sp macro="" textlink="">
      <xdr:nvSpPr>
        <xdr:cNvPr id="95" name="楕円 94">
          <a:extLst>
            <a:ext uri="{FF2B5EF4-FFF2-40B4-BE49-F238E27FC236}">
              <a16:creationId xmlns:a16="http://schemas.microsoft.com/office/drawing/2014/main" id="{1410BB00-DC87-4DE3-873A-A99F5C93D0FA}"/>
            </a:ext>
          </a:extLst>
        </xdr:cNvPr>
        <xdr:cNvSpPr/>
      </xdr:nvSpPr>
      <xdr:spPr>
        <a:xfrm>
          <a:off x="2095500" y="65046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136270</xdr:rowOff>
    </xdr:from>
    <xdr:ext cx="762000" cy="259045"/>
    <xdr:sp macro="" textlink="">
      <xdr:nvSpPr>
        <xdr:cNvPr id="96" name="テキスト ボックス 95">
          <a:extLst>
            <a:ext uri="{FF2B5EF4-FFF2-40B4-BE49-F238E27FC236}">
              <a16:creationId xmlns:a16="http://schemas.microsoft.com/office/drawing/2014/main" id="{44FEC84C-B441-459B-8601-C49BA00048D7}"/>
            </a:ext>
          </a:extLst>
        </xdr:cNvPr>
        <xdr:cNvSpPr txBox="1"/>
      </xdr:nvSpPr>
      <xdr:spPr>
        <a:xfrm>
          <a:off x="1781175"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7" name="楕円 96">
          <a:extLst>
            <a:ext uri="{FF2B5EF4-FFF2-40B4-BE49-F238E27FC236}">
              <a16:creationId xmlns:a16="http://schemas.microsoft.com/office/drawing/2014/main" id="{CEDF53E4-1A8D-4A0D-957A-637B66FC418A}"/>
            </a:ext>
          </a:extLst>
        </xdr:cNvPr>
        <xdr:cNvSpPr/>
      </xdr:nvSpPr>
      <xdr:spPr>
        <a:xfrm>
          <a:off x="1285875" y="652190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98" name="テキスト ボックス 97">
          <a:extLst>
            <a:ext uri="{FF2B5EF4-FFF2-40B4-BE49-F238E27FC236}">
              <a16:creationId xmlns:a16="http://schemas.microsoft.com/office/drawing/2014/main" id="{8BEF8F36-DE90-4D6E-855F-2EAF70AB780F}"/>
            </a:ext>
          </a:extLst>
        </xdr:cNvPr>
        <xdr:cNvSpPr txBox="1"/>
      </xdr:nvSpPr>
      <xdr:spPr>
        <a:xfrm>
          <a:off x="971550" y="630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9365A84C-E423-46B5-BED4-CC11F78225C9}"/>
            </a:ext>
          </a:extLst>
        </xdr:cNvPr>
        <xdr:cNvSpPr/>
      </xdr:nvSpPr>
      <xdr:spPr>
        <a:xfrm>
          <a:off x="704850"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592ADBD9-E09F-4563-8B26-EC6A967CEBFB}"/>
            </a:ext>
          </a:extLst>
        </xdr:cNvPr>
        <xdr:cNvSpPr txBox="1"/>
      </xdr:nvSpPr>
      <xdr:spPr>
        <a:xfrm>
          <a:off x="1541130" y="86868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33A6B5A0-A7B8-42F8-A51D-E9A7112EB3E3}"/>
            </a:ext>
          </a:extLst>
        </xdr:cNvPr>
        <xdr:cNvSpPr txBox="1"/>
      </xdr:nvSpPr>
      <xdr:spPr>
        <a:xfrm>
          <a:off x="2973720"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918079B2-5AD8-4E3E-97A9-A70B3DEC67E6}"/>
            </a:ext>
          </a:extLst>
        </xdr:cNvPr>
        <xdr:cNvSpPr/>
      </xdr:nvSpPr>
      <xdr:spPr>
        <a:xfrm>
          <a:off x="5372100" y="85820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F783A087-BEB1-4C72-973C-D0CEB39F2220}"/>
            </a:ext>
          </a:extLst>
        </xdr:cNvPr>
        <xdr:cNvSpPr/>
      </xdr:nvSpPr>
      <xdr:spPr>
        <a:xfrm>
          <a:off x="5372100" y="875347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E16CEC8A-0B09-4BB0-89E9-4684FA22AF7A}"/>
            </a:ext>
          </a:extLst>
        </xdr:cNvPr>
        <xdr:cNvSpPr/>
      </xdr:nvSpPr>
      <xdr:spPr>
        <a:xfrm>
          <a:off x="68675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57B94E4-854B-46BA-82D0-9F48DE93C925}"/>
            </a:ext>
          </a:extLst>
        </xdr:cNvPr>
        <xdr:cNvSpPr/>
      </xdr:nvSpPr>
      <xdr:spPr>
        <a:xfrm>
          <a:off x="68675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D5DC4186-8CCA-4605-92A5-A549B23A4510}"/>
            </a:ext>
          </a:extLst>
        </xdr:cNvPr>
        <xdr:cNvSpPr/>
      </xdr:nvSpPr>
      <xdr:spPr>
        <a:xfrm>
          <a:off x="8201025"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D13FBC4C-5D69-4026-81EA-0D7F847ABA1A}"/>
            </a:ext>
          </a:extLst>
        </xdr:cNvPr>
        <xdr:cNvSpPr/>
      </xdr:nvSpPr>
      <xdr:spPr>
        <a:xfrm>
          <a:off x="8201025"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CDE3E47B-5574-41BB-8996-DA9706767006}"/>
            </a:ext>
          </a:extLst>
        </xdr:cNvPr>
        <xdr:cNvSpPr/>
      </xdr:nvSpPr>
      <xdr:spPr>
        <a:xfrm>
          <a:off x="704850"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93355CA9-DA6E-4D24-BD9A-3AE9430B4F7B}"/>
            </a:ext>
          </a:extLst>
        </xdr:cNvPr>
        <xdr:cNvSpPr/>
      </xdr:nvSpPr>
      <xdr:spPr>
        <a:xfrm>
          <a:off x="5495925" y="9067800"/>
          <a:ext cx="5486400"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38ECD771-5049-4A5D-BCA8-E78EB6377BAE}"/>
            </a:ext>
          </a:extLst>
        </xdr:cNvPr>
        <xdr:cNvSpPr/>
      </xdr:nvSpPr>
      <xdr:spPr>
        <a:xfrm>
          <a:off x="5495925" y="906780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86AEDA07-1907-41C0-B708-95FE8EA228A7}"/>
            </a:ext>
          </a:extLst>
        </xdr:cNvPr>
        <xdr:cNvSpPr txBox="1"/>
      </xdr:nvSpPr>
      <xdr:spPr>
        <a:xfrm>
          <a:off x="5610225" y="936307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年度に大幅に増加した普通交付税及び臨時財政対策債が、令和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年度に大きく減少となったことなどから、経常収支比率は前年度から</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の増となった。経常経費では、定年退職者数の増加により人件費が増加したことに加え、図書館や子ども・家庭支援センター、総合会館といった複数の施設で指定管理者制度を導入したことから、物件費が増加している。財政の硬直化は今後も続くと見込まれるため、徹底した経常経費の削減に努め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850287C9-EEF9-4346-8F46-3361676B68BE}"/>
            </a:ext>
          </a:extLst>
        </xdr:cNvPr>
        <xdr:cNvSpPr txBox="1"/>
      </xdr:nvSpPr>
      <xdr:spPr>
        <a:xfrm>
          <a:off x="666750" y="88868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965E30C7-8E19-4343-8E03-575863D84F35}"/>
            </a:ext>
          </a:extLst>
        </xdr:cNvPr>
        <xdr:cNvCxnSpPr/>
      </xdr:nvCxnSpPr>
      <xdr:spPr>
        <a:xfrm>
          <a:off x="704850"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768F7CF-6540-43B0-9AD5-C2B8135AF20E}"/>
            </a:ext>
          </a:extLst>
        </xdr:cNvPr>
        <xdr:cNvSpPr txBox="1"/>
      </xdr:nvSpPr>
      <xdr:spPr>
        <a:xfrm>
          <a:off x="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5" name="直線コネクタ 114">
          <a:extLst>
            <a:ext uri="{FF2B5EF4-FFF2-40B4-BE49-F238E27FC236}">
              <a16:creationId xmlns:a16="http://schemas.microsoft.com/office/drawing/2014/main" id="{ACE3525C-2460-44D8-8BD3-0D04CDFD990A}"/>
            </a:ext>
          </a:extLst>
        </xdr:cNvPr>
        <xdr:cNvCxnSpPr/>
      </xdr:nvCxnSpPr>
      <xdr:spPr>
        <a:xfrm>
          <a:off x="704850" y="107727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6" name="テキスト ボックス 115">
          <a:extLst>
            <a:ext uri="{FF2B5EF4-FFF2-40B4-BE49-F238E27FC236}">
              <a16:creationId xmlns:a16="http://schemas.microsoft.com/office/drawing/2014/main" id="{395B928B-DF96-46B1-B225-B45BCF11BB68}"/>
            </a:ext>
          </a:extLst>
        </xdr:cNvPr>
        <xdr:cNvSpPr txBox="1"/>
      </xdr:nvSpPr>
      <xdr:spPr>
        <a:xfrm>
          <a:off x="0" y="1063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F97068D3-4A6F-4761-89BD-DC1878BD08C9}"/>
            </a:ext>
          </a:extLst>
        </xdr:cNvPr>
        <xdr:cNvCxnSpPr/>
      </xdr:nvCxnSpPr>
      <xdr:spPr>
        <a:xfrm>
          <a:off x="704850" y="102012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A7DA5A19-4A88-4D84-85D4-9628CB664B3E}"/>
            </a:ext>
          </a:extLst>
        </xdr:cNvPr>
        <xdr:cNvSpPr txBox="1"/>
      </xdr:nvSpPr>
      <xdr:spPr>
        <a:xfrm>
          <a:off x="0" y="100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9" name="直線コネクタ 118">
          <a:extLst>
            <a:ext uri="{FF2B5EF4-FFF2-40B4-BE49-F238E27FC236}">
              <a16:creationId xmlns:a16="http://schemas.microsoft.com/office/drawing/2014/main" id="{F01B0DA8-73F6-4991-A3D1-56465A64018F}"/>
            </a:ext>
          </a:extLst>
        </xdr:cNvPr>
        <xdr:cNvCxnSpPr/>
      </xdr:nvCxnSpPr>
      <xdr:spPr>
        <a:xfrm>
          <a:off x="704850" y="96297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0" name="テキスト ボックス 119">
          <a:extLst>
            <a:ext uri="{FF2B5EF4-FFF2-40B4-BE49-F238E27FC236}">
              <a16:creationId xmlns:a16="http://schemas.microsoft.com/office/drawing/2014/main" id="{955CF2AE-36B3-48B5-A8AC-F56C7180CDAC}"/>
            </a:ext>
          </a:extLst>
        </xdr:cNvPr>
        <xdr:cNvSpPr txBox="1"/>
      </xdr:nvSpPr>
      <xdr:spPr>
        <a:xfrm>
          <a:off x="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4954D851-5DC4-4ECF-8C72-04C108927FDD}"/>
            </a:ext>
          </a:extLst>
        </xdr:cNvPr>
        <xdr:cNvCxnSpPr/>
      </xdr:nvCxnSpPr>
      <xdr:spPr>
        <a:xfrm>
          <a:off x="704850"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AF8AE5A8-079E-4EA5-8E74-2136F909078C}"/>
            </a:ext>
          </a:extLst>
        </xdr:cNvPr>
        <xdr:cNvSpPr txBox="1"/>
      </xdr:nvSpPr>
      <xdr:spPr>
        <a:xfrm>
          <a:off x="0"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4D01ACB4-CB95-4E00-A6B0-78CACD9D34D7}"/>
            </a:ext>
          </a:extLst>
        </xdr:cNvPr>
        <xdr:cNvSpPr/>
      </xdr:nvSpPr>
      <xdr:spPr>
        <a:xfrm>
          <a:off x="704850"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37465</xdr:rowOff>
    </xdr:from>
    <xdr:to>
      <xdr:col>23</xdr:col>
      <xdr:colOff>133350</xdr:colOff>
      <xdr:row>67</xdr:row>
      <xdr:rowOff>61913</xdr:rowOff>
    </xdr:to>
    <xdr:cxnSp macro="">
      <xdr:nvCxnSpPr>
        <xdr:cNvPr id="124" name="直線コネクタ 123">
          <a:extLst>
            <a:ext uri="{FF2B5EF4-FFF2-40B4-BE49-F238E27FC236}">
              <a16:creationId xmlns:a16="http://schemas.microsoft.com/office/drawing/2014/main" id="{DBF68834-3AE7-4D68-8D88-C947E7B4E7FD}"/>
            </a:ext>
          </a:extLst>
        </xdr:cNvPr>
        <xdr:cNvCxnSpPr/>
      </xdr:nvCxnSpPr>
      <xdr:spPr>
        <a:xfrm flipV="1">
          <a:off x="4514850" y="9752965"/>
          <a:ext cx="0" cy="11610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33990</xdr:rowOff>
    </xdr:from>
    <xdr:ext cx="762000" cy="259045"/>
    <xdr:sp macro="" textlink="">
      <xdr:nvSpPr>
        <xdr:cNvPr id="125" name="財政構造の弾力性最小値テキスト">
          <a:extLst>
            <a:ext uri="{FF2B5EF4-FFF2-40B4-BE49-F238E27FC236}">
              <a16:creationId xmlns:a16="http://schemas.microsoft.com/office/drawing/2014/main" id="{6AC65BF4-436B-43CD-B744-9B455D17B9F6}"/>
            </a:ext>
          </a:extLst>
        </xdr:cNvPr>
        <xdr:cNvSpPr txBox="1"/>
      </xdr:nvSpPr>
      <xdr:spPr>
        <a:xfrm>
          <a:off x="4581525" y="1087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61913</xdr:rowOff>
    </xdr:from>
    <xdr:to>
      <xdr:col>24</xdr:col>
      <xdr:colOff>12700</xdr:colOff>
      <xdr:row>67</xdr:row>
      <xdr:rowOff>61913</xdr:rowOff>
    </xdr:to>
    <xdr:cxnSp macro="">
      <xdr:nvCxnSpPr>
        <xdr:cNvPr id="126" name="直線コネクタ 125">
          <a:extLst>
            <a:ext uri="{FF2B5EF4-FFF2-40B4-BE49-F238E27FC236}">
              <a16:creationId xmlns:a16="http://schemas.microsoft.com/office/drawing/2014/main" id="{858DBAA8-A5D8-49C2-9DDD-5A5410936EED}"/>
            </a:ext>
          </a:extLst>
        </xdr:cNvPr>
        <xdr:cNvCxnSpPr/>
      </xdr:nvCxnSpPr>
      <xdr:spPr>
        <a:xfrm>
          <a:off x="4429125" y="1091406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123842</xdr:rowOff>
    </xdr:from>
    <xdr:ext cx="762000" cy="259045"/>
    <xdr:sp macro="" textlink="">
      <xdr:nvSpPr>
        <xdr:cNvPr id="127" name="財政構造の弾力性最大値テキスト">
          <a:extLst>
            <a:ext uri="{FF2B5EF4-FFF2-40B4-BE49-F238E27FC236}">
              <a16:creationId xmlns:a16="http://schemas.microsoft.com/office/drawing/2014/main" id="{1040D292-527B-4430-8ED7-B39CBC1A4251}"/>
            </a:ext>
          </a:extLst>
        </xdr:cNvPr>
        <xdr:cNvSpPr txBox="1"/>
      </xdr:nvSpPr>
      <xdr:spPr>
        <a:xfrm>
          <a:off x="4581525" y="951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37465</xdr:rowOff>
    </xdr:from>
    <xdr:to>
      <xdr:col>24</xdr:col>
      <xdr:colOff>12700</xdr:colOff>
      <xdr:row>60</xdr:row>
      <xdr:rowOff>37465</xdr:rowOff>
    </xdr:to>
    <xdr:cxnSp macro="">
      <xdr:nvCxnSpPr>
        <xdr:cNvPr id="128" name="直線コネクタ 127">
          <a:extLst>
            <a:ext uri="{FF2B5EF4-FFF2-40B4-BE49-F238E27FC236}">
              <a16:creationId xmlns:a16="http://schemas.microsoft.com/office/drawing/2014/main" id="{4CF473B5-32E0-442E-B0FC-367642058381}"/>
            </a:ext>
          </a:extLst>
        </xdr:cNvPr>
        <xdr:cNvCxnSpPr/>
      </xdr:nvCxnSpPr>
      <xdr:spPr>
        <a:xfrm>
          <a:off x="4429125" y="97529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11747</xdr:rowOff>
    </xdr:from>
    <xdr:to>
      <xdr:col>23</xdr:col>
      <xdr:colOff>133350</xdr:colOff>
      <xdr:row>64</xdr:row>
      <xdr:rowOff>111760</xdr:rowOff>
    </xdr:to>
    <xdr:cxnSp macro="">
      <xdr:nvCxnSpPr>
        <xdr:cNvPr id="129" name="直線コネクタ 128">
          <a:extLst>
            <a:ext uri="{FF2B5EF4-FFF2-40B4-BE49-F238E27FC236}">
              <a16:creationId xmlns:a16="http://schemas.microsoft.com/office/drawing/2014/main" id="{AC1E80C6-CBBA-4CE1-A3AE-71CA13A3DAE9}"/>
            </a:ext>
          </a:extLst>
        </xdr:cNvPr>
        <xdr:cNvCxnSpPr/>
      </xdr:nvCxnSpPr>
      <xdr:spPr>
        <a:xfrm>
          <a:off x="3752850" y="10209847"/>
          <a:ext cx="762000" cy="26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0" name="財政構造の弾力性平均値テキスト">
          <a:extLst>
            <a:ext uri="{FF2B5EF4-FFF2-40B4-BE49-F238E27FC236}">
              <a16:creationId xmlns:a16="http://schemas.microsoft.com/office/drawing/2014/main" id="{8AEAF68A-755E-485A-8BAE-1E65E155059A}"/>
            </a:ext>
          </a:extLst>
        </xdr:cNvPr>
        <xdr:cNvSpPr txBox="1"/>
      </xdr:nvSpPr>
      <xdr:spPr>
        <a:xfrm>
          <a:off x="4581525" y="10146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1" name="フローチャート: 判断 130">
          <a:extLst>
            <a:ext uri="{FF2B5EF4-FFF2-40B4-BE49-F238E27FC236}">
              <a16:creationId xmlns:a16="http://schemas.microsoft.com/office/drawing/2014/main" id="{616F9618-65A2-49D4-9065-E054BEAF6A62}"/>
            </a:ext>
          </a:extLst>
        </xdr:cNvPr>
        <xdr:cNvSpPr/>
      </xdr:nvSpPr>
      <xdr:spPr>
        <a:xfrm>
          <a:off x="4467225" y="102857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11747</xdr:rowOff>
    </xdr:from>
    <xdr:to>
      <xdr:col>19</xdr:col>
      <xdr:colOff>133350</xdr:colOff>
      <xdr:row>64</xdr:row>
      <xdr:rowOff>51435</xdr:rowOff>
    </xdr:to>
    <xdr:cxnSp macro="">
      <xdr:nvCxnSpPr>
        <xdr:cNvPr id="132" name="直線コネクタ 131">
          <a:extLst>
            <a:ext uri="{FF2B5EF4-FFF2-40B4-BE49-F238E27FC236}">
              <a16:creationId xmlns:a16="http://schemas.microsoft.com/office/drawing/2014/main" id="{F7FEE195-737A-4A9C-8579-E882207ACB7B}"/>
            </a:ext>
          </a:extLst>
        </xdr:cNvPr>
        <xdr:cNvCxnSpPr/>
      </xdr:nvCxnSpPr>
      <xdr:spPr>
        <a:xfrm flipV="1">
          <a:off x="2943225" y="10209847"/>
          <a:ext cx="809625" cy="20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11747</xdr:rowOff>
    </xdr:from>
    <xdr:to>
      <xdr:col>19</xdr:col>
      <xdr:colOff>184150</xdr:colOff>
      <xdr:row>62</xdr:row>
      <xdr:rowOff>113347</xdr:rowOff>
    </xdr:to>
    <xdr:sp macro="" textlink="">
      <xdr:nvSpPr>
        <xdr:cNvPr id="133" name="フローチャート: 判断 132">
          <a:extLst>
            <a:ext uri="{FF2B5EF4-FFF2-40B4-BE49-F238E27FC236}">
              <a16:creationId xmlns:a16="http://schemas.microsoft.com/office/drawing/2014/main" id="{F05A6A72-630A-4199-812A-47512D7B2449}"/>
            </a:ext>
          </a:extLst>
        </xdr:cNvPr>
        <xdr:cNvSpPr/>
      </xdr:nvSpPr>
      <xdr:spPr>
        <a:xfrm>
          <a:off x="3705225" y="1004792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123524</xdr:rowOff>
    </xdr:from>
    <xdr:ext cx="736600" cy="259045"/>
    <xdr:sp macro="" textlink="">
      <xdr:nvSpPr>
        <xdr:cNvPr id="134" name="テキスト ボックス 133">
          <a:extLst>
            <a:ext uri="{FF2B5EF4-FFF2-40B4-BE49-F238E27FC236}">
              <a16:creationId xmlns:a16="http://schemas.microsoft.com/office/drawing/2014/main" id="{78E36AE5-8779-4147-8979-277A14AF1EA6}"/>
            </a:ext>
          </a:extLst>
        </xdr:cNvPr>
        <xdr:cNvSpPr txBox="1"/>
      </xdr:nvSpPr>
      <xdr:spPr>
        <a:xfrm>
          <a:off x="3409950" y="9842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51435</xdr:rowOff>
    </xdr:from>
    <xdr:to>
      <xdr:col>15</xdr:col>
      <xdr:colOff>82550</xdr:colOff>
      <xdr:row>64</xdr:row>
      <xdr:rowOff>51435</xdr:rowOff>
    </xdr:to>
    <xdr:cxnSp macro="">
      <xdr:nvCxnSpPr>
        <xdr:cNvPr id="135" name="直線コネクタ 134">
          <a:extLst>
            <a:ext uri="{FF2B5EF4-FFF2-40B4-BE49-F238E27FC236}">
              <a16:creationId xmlns:a16="http://schemas.microsoft.com/office/drawing/2014/main" id="{86C2ADAD-26A6-4B9F-92F1-F74EB5ED2A95}"/>
            </a:ext>
          </a:extLst>
        </xdr:cNvPr>
        <xdr:cNvCxnSpPr/>
      </xdr:nvCxnSpPr>
      <xdr:spPr>
        <a:xfrm>
          <a:off x="2124075" y="10411460"/>
          <a:ext cx="8191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141922</xdr:rowOff>
    </xdr:from>
    <xdr:to>
      <xdr:col>15</xdr:col>
      <xdr:colOff>133350</xdr:colOff>
      <xdr:row>64</xdr:row>
      <xdr:rowOff>72072</xdr:rowOff>
    </xdr:to>
    <xdr:sp macro="" textlink="">
      <xdr:nvSpPr>
        <xdr:cNvPr id="136" name="フローチャート: 判断 135">
          <a:extLst>
            <a:ext uri="{FF2B5EF4-FFF2-40B4-BE49-F238E27FC236}">
              <a16:creationId xmlns:a16="http://schemas.microsoft.com/office/drawing/2014/main" id="{3DF2C951-0ED8-49B4-8D0C-062D23D8CF4A}"/>
            </a:ext>
          </a:extLst>
        </xdr:cNvPr>
        <xdr:cNvSpPr/>
      </xdr:nvSpPr>
      <xdr:spPr>
        <a:xfrm>
          <a:off x="2886075" y="1034637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82249</xdr:rowOff>
    </xdr:from>
    <xdr:ext cx="762000" cy="259045"/>
    <xdr:sp macro="" textlink="">
      <xdr:nvSpPr>
        <xdr:cNvPr id="137" name="テキスト ボックス 136">
          <a:extLst>
            <a:ext uri="{FF2B5EF4-FFF2-40B4-BE49-F238E27FC236}">
              <a16:creationId xmlns:a16="http://schemas.microsoft.com/office/drawing/2014/main" id="{914DE558-C212-412C-9E68-265DE08DC9BF}"/>
            </a:ext>
          </a:extLst>
        </xdr:cNvPr>
        <xdr:cNvSpPr txBox="1"/>
      </xdr:nvSpPr>
      <xdr:spPr>
        <a:xfrm>
          <a:off x="2600325" y="10124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51435</xdr:rowOff>
    </xdr:from>
    <xdr:to>
      <xdr:col>11</xdr:col>
      <xdr:colOff>31750</xdr:colOff>
      <xdr:row>64</xdr:row>
      <xdr:rowOff>63500</xdr:rowOff>
    </xdr:to>
    <xdr:cxnSp macro="">
      <xdr:nvCxnSpPr>
        <xdr:cNvPr id="138" name="直線コネクタ 137">
          <a:extLst>
            <a:ext uri="{FF2B5EF4-FFF2-40B4-BE49-F238E27FC236}">
              <a16:creationId xmlns:a16="http://schemas.microsoft.com/office/drawing/2014/main" id="{A1D2FB6E-D494-4EAD-998A-7D66F4D5A80F}"/>
            </a:ext>
          </a:extLst>
        </xdr:cNvPr>
        <xdr:cNvCxnSpPr/>
      </xdr:nvCxnSpPr>
      <xdr:spPr>
        <a:xfrm flipV="1">
          <a:off x="1333500" y="10411460"/>
          <a:ext cx="790575"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54928</xdr:rowOff>
    </xdr:from>
    <xdr:to>
      <xdr:col>11</xdr:col>
      <xdr:colOff>82550</xdr:colOff>
      <xdr:row>64</xdr:row>
      <xdr:rowOff>156528</xdr:rowOff>
    </xdr:to>
    <xdr:sp macro="" textlink="">
      <xdr:nvSpPr>
        <xdr:cNvPr id="139" name="フローチャート: 判断 138">
          <a:extLst>
            <a:ext uri="{FF2B5EF4-FFF2-40B4-BE49-F238E27FC236}">
              <a16:creationId xmlns:a16="http://schemas.microsoft.com/office/drawing/2014/main" id="{2A0E6D07-3050-43A3-9F88-ED648E112AC3}"/>
            </a:ext>
          </a:extLst>
        </xdr:cNvPr>
        <xdr:cNvSpPr/>
      </xdr:nvSpPr>
      <xdr:spPr>
        <a:xfrm>
          <a:off x="2095500" y="1041812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141305</xdr:rowOff>
    </xdr:from>
    <xdr:ext cx="762000" cy="259045"/>
    <xdr:sp macro="" textlink="">
      <xdr:nvSpPr>
        <xdr:cNvPr id="140" name="テキスト ボックス 139">
          <a:extLst>
            <a:ext uri="{FF2B5EF4-FFF2-40B4-BE49-F238E27FC236}">
              <a16:creationId xmlns:a16="http://schemas.microsoft.com/office/drawing/2014/main" id="{6D179645-BAA9-4C89-AEDE-F032886DABEE}"/>
            </a:ext>
          </a:extLst>
        </xdr:cNvPr>
        <xdr:cNvSpPr txBox="1"/>
      </xdr:nvSpPr>
      <xdr:spPr>
        <a:xfrm>
          <a:off x="1781175" y="1050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41" name="フローチャート: 判断 140">
          <a:extLst>
            <a:ext uri="{FF2B5EF4-FFF2-40B4-BE49-F238E27FC236}">
              <a16:creationId xmlns:a16="http://schemas.microsoft.com/office/drawing/2014/main" id="{4182DE04-4170-469A-8FE7-2E1EB0FB5C36}"/>
            </a:ext>
          </a:extLst>
        </xdr:cNvPr>
        <xdr:cNvSpPr/>
      </xdr:nvSpPr>
      <xdr:spPr>
        <a:xfrm>
          <a:off x="1285875" y="1039114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111142</xdr:rowOff>
    </xdr:from>
    <xdr:ext cx="762000" cy="259045"/>
    <xdr:sp macro="" textlink="">
      <xdr:nvSpPr>
        <xdr:cNvPr id="142" name="テキスト ボックス 141">
          <a:extLst>
            <a:ext uri="{FF2B5EF4-FFF2-40B4-BE49-F238E27FC236}">
              <a16:creationId xmlns:a16="http://schemas.microsoft.com/office/drawing/2014/main" id="{4C9E15AD-E1EE-4114-AB33-3D188BA98247}"/>
            </a:ext>
          </a:extLst>
        </xdr:cNvPr>
        <xdr:cNvSpPr txBox="1"/>
      </xdr:nvSpPr>
      <xdr:spPr>
        <a:xfrm>
          <a:off x="971550" y="1047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3872DAAF-7603-4B81-A3C4-D740A658C86D}"/>
            </a:ext>
          </a:extLst>
        </xdr:cNvPr>
        <xdr:cNvSpPr txBox="1"/>
      </xdr:nvSpPr>
      <xdr:spPr>
        <a:xfrm>
          <a:off x="4314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8EA079EB-9AB5-421D-87FB-DCCA243D7423}"/>
            </a:ext>
          </a:extLst>
        </xdr:cNvPr>
        <xdr:cNvSpPr txBox="1"/>
      </xdr:nvSpPr>
      <xdr:spPr>
        <a:xfrm>
          <a:off x="3552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B8AB1DB8-0E29-456F-99B0-1FC6539A7931}"/>
            </a:ext>
          </a:extLst>
        </xdr:cNvPr>
        <xdr:cNvSpPr txBox="1"/>
      </xdr:nvSpPr>
      <xdr:spPr>
        <a:xfrm>
          <a:off x="27432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E1438995-6F6A-44DD-AD66-7194EBFF1163}"/>
            </a:ext>
          </a:extLst>
        </xdr:cNvPr>
        <xdr:cNvSpPr txBox="1"/>
      </xdr:nvSpPr>
      <xdr:spPr>
        <a:xfrm>
          <a:off x="19335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E0701C9C-A06B-4B18-9D04-C3D8A719DEF7}"/>
            </a:ext>
          </a:extLst>
        </xdr:cNvPr>
        <xdr:cNvSpPr txBox="1"/>
      </xdr:nvSpPr>
      <xdr:spPr>
        <a:xfrm>
          <a:off x="11334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48" name="楕円 147">
          <a:extLst>
            <a:ext uri="{FF2B5EF4-FFF2-40B4-BE49-F238E27FC236}">
              <a16:creationId xmlns:a16="http://schemas.microsoft.com/office/drawing/2014/main" id="{B4066D83-C97F-4E17-A245-53468DCDA499}"/>
            </a:ext>
          </a:extLst>
        </xdr:cNvPr>
        <xdr:cNvSpPr/>
      </xdr:nvSpPr>
      <xdr:spPr>
        <a:xfrm>
          <a:off x="4467225" y="104273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49" name="財政構造の弾力性該当値テキスト">
          <a:extLst>
            <a:ext uri="{FF2B5EF4-FFF2-40B4-BE49-F238E27FC236}">
              <a16:creationId xmlns:a16="http://schemas.microsoft.com/office/drawing/2014/main" id="{8BB2BA99-488C-4759-AEFC-DB2BD72B662C}"/>
            </a:ext>
          </a:extLst>
        </xdr:cNvPr>
        <xdr:cNvSpPr txBox="1"/>
      </xdr:nvSpPr>
      <xdr:spPr>
        <a:xfrm>
          <a:off x="4581525" y="10393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132397</xdr:rowOff>
    </xdr:from>
    <xdr:to>
      <xdr:col>19</xdr:col>
      <xdr:colOff>184150</xdr:colOff>
      <xdr:row>63</xdr:row>
      <xdr:rowOff>62547</xdr:rowOff>
    </xdr:to>
    <xdr:sp macro="" textlink="">
      <xdr:nvSpPr>
        <xdr:cNvPr id="150" name="楕円 149">
          <a:extLst>
            <a:ext uri="{FF2B5EF4-FFF2-40B4-BE49-F238E27FC236}">
              <a16:creationId xmlns:a16="http://schemas.microsoft.com/office/drawing/2014/main" id="{B9661A5C-0C49-4242-85E6-91E8A5B2513E}"/>
            </a:ext>
          </a:extLst>
        </xdr:cNvPr>
        <xdr:cNvSpPr/>
      </xdr:nvSpPr>
      <xdr:spPr>
        <a:xfrm>
          <a:off x="3705225" y="101717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47324</xdr:rowOff>
    </xdr:from>
    <xdr:ext cx="736600" cy="259045"/>
    <xdr:sp macro="" textlink="">
      <xdr:nvSpPr>
        <xdr:cNvPr id="151" name="テキスト ボックス 150">
          <a:extLst>
            <a:ext uri="{FF2B5EF4-FFF2-40B4-BE49-F238E27FC236}">
              <a16:creationId xmlns:a16="http://schemas.microsoft.com/office/drawing/2014/main" id="{F381652D-9322-487C-A254-3EC6A4792B2D}"/>
            </a:ext>
          </a:extLst>
        </xdr:cNvPr>
        <xdr:cNvSpPr txBox="1"/>
      </xdr:nvSpPr>
      <xdr:spPr>
        <a:xfrm>
          <a:off x="3409950" y="10251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635</xdr:rowOff>
    </xdr:from>
    <xdr:to>
      <xdr:col>15</xdr:col>
      <xdr:colOff>133350</xdr:colOff>
      <xdr:row>64</xdr:row>
      <xdr:rowOff>102235</xdr:rowOff>
    </xdr:to>
    <xdr:sp macro="" textlink="">
      <xdr:nvSpPr>
        <xdr:cNvPr id="152" name="楕円 151">
          <a:extLst>
            <a:ext uri="{FF2B5EF4-FFF2-40B4-BE49-F238E27FC236}">
              <a16:creationId xmlns:a16="http://schemas.microsoft.com/office/drawing/2014/main" id="{A6414FB7-2F18-4FB8-8BB7-453CEAAA27CE}"/>
            </a:ext>
          </a:extLst>
        </xdr:cNvPr>
        <xdr:cNvSpPr/>
      </xdr:nvSpPr>
      <xdr:spPr>
        <a:xfrm>
          <a:off x="2886075" y="103638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87012</xdr:rowOff>
    </xdr:from>
    <xdr:ext cx="762000" cy="259045"/>
    <xdr:sp macro="" textlink="">
      <xdr:nvSpPr>
        <xdr:cNvPr id="153" name="テキスト ボックス 152">
          <a:extLst>
            <a:ext uri="{FF2B5EF4-FFF2-40B4-BE49-F238E27FC236}">
              <a16:creationId xmlns:a16="http://schemas.microsoft.com/office/drawing/2014/main" id="{65AFF42C-9D8E-41F3-8DFF-7A02270951CC}"/>
            </a:ext>
          </a:extLst>
        </xdr:cNvPr>
        <xdr:cNvSpPr txBox="1"/>
      </xdr:nvSpPr>
      <xdr:spPr>
        <a:xfrm>
          <a:off x="2600325"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635</xdr:rowOff>
    </xdr:from>
    <xdr:to>
      <xdr:col>11</xdr:col>
      <xdr:colOff>82550</xdr:colOff>
      <xdr:row>64</xdr:row>
      <xdr:rowOff>102235</xdr:rowOff>
    </xdr:to>
    <xdr:sp macro="" textlink="">
      <xdr:nvSpPr>
        <xdr:cNvPr id="154" name="楕円 153">
          <a:extLst>
            <a:ext uri="{FF2B5EF4-FFF2-40B4-BE49-F238E27FC236}">
              <a16:creationId xmlns:a16="http://schemas.microsoft.com/office/drawing/2014/main" id="{62ECCE2C-A63B-42F5-9A8C-34771DAD3768}"/>
            </a:ext>
          </a:extLst>
        </xdr:cNvPr>
        <xdr:cNvSpPr/>
      </xdr:nvSpPr>
      <xdr:spPr>
        <a:xfrm>
          <a:off x="2095500" y="103638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112412</xdr:rowOff>
    </xdr:from>
    <xdr:ext cx="762000" cy="259045"/>
    <xdr:sp macro="" textlink="">
      <xdr:nvSpPr>
        <xdr:cNvPr id="155" name="テキスト ボックス 154">
          <a:extLst>
            <a:ext uri="{FF2B5EF4-FFF2-40B4-BE49-F238E27FC236}">
              <a16:creationId xmlns:a16="http://schemas.microsoft.com/office/drawing/2014/main" id="{F6BC2C56-F037-4A7E-9FD5-C647C04E690B}"/>
            </a:ext>
          </a:extLst>
        </xdr:cNvPr>
        <xdr:cNvSpPr txBox="1"/>
      </xdr:nvSpPr>
      <xdr:spPr>
        <a:xfrm>
          <a:off x="1781175" y="1015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6" name="楕円 155">
          <a:extLst>
            <a:ext uri="{FF2B5EF4-FFF2-40B4-BE49-F238E27FC236}">
              <a16:creationId xmlns:a16="http://schemas.microsoft.com/office/drawing/2014/main" id="{78C247CF-F5D1-4B0C-AE87-0CD78AD593BE}"/>
            </a:ext>
          </a:extLst>
        </xdr:cNvPr>
        <xdr:cNvSpPr/>
      </xdr:nvSpPr>
      <xdr:spPr>
        <a:xfrm>
          <a:off x="1285875" y="1037272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124477</xdr:rowOff>
    </xdr:from>
    <xdr:ext cx="762000" cy="259045"/>
    <xdr:sp macro="" textlink="">
      <xdr:nvSpPr>
        <xdr:cNvPr id="157" name="テキスト ボックス 156">
          <a:extLst>
            <a:ext uri="{FF2B5EF4-FFF2-40B4-BE49-F238E27FC236}">
              <a16:creationId xmlns:a16="http://schemas.microsoft.com/office/drawing/2014/main" id="{E915249C-6091-49EC-9570-3973C7A1F2FC}"/>
            </a:ext>
          </a:extLst>
        </xdr:cNvPr>
        <xdr:cNvSpPr txBox="1"/>
      </xdr:nvSpPr>
      <xdr:spPr>
        <a:xfrm>
          <a:off x="971550" y="1016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F36CCFD-981F-49F4-A778-F99BCCE43979}"/>
            </a:ext>
          </a:extLst>
        </xdr:cNvPr>
        <xdr:cNvSpPr/>
      </xdr:nvSpPr>
      <xdr:spPr>
        <a:xfrm>
          <a:off x="704850"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AE2E37B3-24AB-420A-84FA-6E0B225AFC4A}"/>
            </a:ext>
          </a:extLst>
        </xdr:cNvPr>
        <xdr:cNvSpPr txBox="1"/>
      </xdr:nvSpPr>
      <xdr:spPr>
        <a:xfrm>
          <a:off x="749728" y="122872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3C36F82D-CFDF-4ABC-B236-F4762C1E96EF}"/>
            </a:ext>
          </a:extLst>
        </xdr:cNvPr>
        <xdr:cNvSpPr txBox="1"/>
      </xdr:nvSpPr>
      <xdr:spPr>
        <a:xfrm>
          <a:off x="3784172"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[180,254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48F738A-EE42-41D1-8722-1AAC59EAFF3A}"/>
            </a:ext>
          </a:extLst>
        </xdr:cNvPr>
        <xdr:cNvSpPr/>
      </xdr:nvSpPr>
      <xdr:spPr>
        <a:xfrm>
          <a:off x="5372100" y="121729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59CB954D-A63F-4FF9-963E-D37906142FE1}"/>
            </a:ext>
          </a:extLst>
        </xdr:cNvPr>
        <xdr:cNvSpPr/>
      </xdr:nvSpPr>
      <xdr:spPr>
        <a:xfrm>
          <a:off x="5372100" y="1235392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B9B8C20C-C175-48E9-A6F4-9465705D8D44}"/>
            </a:ext>
          </a:extLst>
        </xdr:cNvPr>
        <xdr:cNvSpPr/>
      </xdr:nvSpPr>
      <xdr:spPr>
        <a:xfrm>
          <a:off x="68675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1774E98A-0813-4590-85DE-55122E0EE5A7}"/>
            </a:ext>
          </a:extLst>
        </xdr:cNvPr>
        <xdr:cNvSpPr/>
      </xdr:nvSpPr>
      <xdr:spPr>
        <a:xfrm>
          <a:off x="68675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B339EA41-C4EA-4006-92FF-7004112CFF9D}"/>
            </a:ext>
          </a:extLst>
        </xdr:cNvPr>
        <xdr:cNvSpPr/>
      </xdr:nvSpPr>
      <xdr:spPr>
        <a:xfrm>
          <a:off x="8201025"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4C33D703-46F7-47EE-9C0B-3A53867E6D15}"/>
            </a:ext>
          </a:extLst>
        </xdr:cNvPr>
        <xdr:cNvSpPr/>
      </xdr:nvSpPr>
      <xdr:spPr>
        <a:xfrm>
          <a:off x="8201025"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B3466FFF-923B-4B70-B949-F88880375978}"/>
            </a:ext>
          </a:extLst>
        </xdr:cNvPr>
        <xdr:cNvSpPr/>
      </xdr:nvSpPr>
      <xdr:spPr>
        <a:xfrm>
          <a:off x="704850"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576A9378-8D70-45E8-8402-2EE2C7D9A261}"/>
            </a:ext>
          </a:extLst>
        </xdr:cNvPr>
        <xdr:cNvSpPr/>
      </xdr:nvSpPr>
      <xdr:spPr>
        <a:xfrm>
          <a:off x="5495925" y="12658725"/>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E16BADF8-D93D-45AC-A66B-8F6DB75B009D}"/>
            </a:ext>
          </a:extLst>
        </xdr:cNvPr>
        <xdr:cNvSpPr/>
      </xdr:nvSpPr>
      <xdr:spPr>
        <a:xfrm>
          <a:off x="5495925" y="12658725"/>
          <a:ext cx="34575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9F710C81-D955-45BD-A846-061D04955086}"/>
            </a:ext>
          </a:extLst>
        </xdr:cNvPr>
        <xdr:cNvSpPr txBox="1"/>
      </xdr:nvSpPr>
      <xdr:spPr>
        <a:xfrm>
          <a:off x="5610225" y="12954000"/>
          <a:ext cx="5248275"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指定管理者制度の導入のほか、旧善通寺西高等学校の除却や、ふるさと納税の需要の高まりを受けた返礼品費等の増等により、物件費が大きく増加した。</a:t>
          </a:r>
        </a:p>
        <a:p>
          <a:r>
            <a:rPr kumimoji="1" lang="ja-JP" altLang="en-US" sz="1300">
              <a:latin typeface="ＭＳ Ｐゴシック" panose="020B0600070205080204" pitchFamily="50" charset="-128"/>
              <a:ea typeface="ＭＳ Ｐゴシック" panose="020B0600070205080204" pitchFamily="50" charset="-128"/>
            </a:rPr>
            <a:t>　主な増加要因である除却事業は臨時的な経費であるため、物件費は翌年度減少する見込みであるが、コロナ禍から脱却した後の賃上げの影響や、会計年度任用職員の勤勉手当の支給開始等により、人件費は大きく増加が見込まれる。公共施設の更なる民営化や、施設そのものの統廃合を推進し、経常経費の削減策を講じていく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AF4B12CA-69FF-4A21-A6CA-FC73EA8A2A26}"/>
            </a:ext>
          </a:extLst>
        </xdr:cNvPr>
        <xdr:cNvSpPr txBox="1"/>
      </xdr:nvSpPr>
      <xdr:spPr>
        <a:xfrm>
          <a:off x="666750" y="1247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DA77A5F4-51F7-4FE2-94B9-3F86C836F250}"/>
            </a:ext>
          </a:extLst>
        </xdr:cNvPr>
        <xdr:cNvCxnSpPr/>
      </xdr:nvCxnSpPr>
      <xdr:spPr>
        <a:xfrm>
          <a:off x="704850"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B839FAFD-9C69-4857-A11A-8E0CE376D0FF}"/>
            </a:ext>
          </a:extLst>
        </xdr:cNvPr>
        <xdr:cNvSpPr txBox="1"/>
      </xdr:nvSpPr>
      <xdr:spPr>
        <a:xfrm>
          <a:off x="0"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D7D883E0-D094-4BF4-8AC3-F3DF6F74FB06}"/>
            </a:ext>
          </a:extLst>
        </xdr:cNvPr>
        <xdr:cNvCxnSpPr/>
      </xdr:nvCxnSpPr>
      <xdr:spPr>
        <a:xfrm>
          <a:off x="704850" y="1460953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3CD00036-D4F3-493C-BB01-D3BEC0D3D1DF}"/>
            </a:ext>
          </a:extLst>
        </xdr:cNvPr>
        <xdr:cNvSpPr txBox="1"/>
      </xdr:nvSpPr>
      <xdr:spPr>
        <a:xfrm>
          <a:off x="0" y="144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3E6C37E1-FCC1-43FB-A4B7-EE8BA4559D7E}"/>
            </a:ext>
          </a:extLst>
        </xdr:cNvPr>
        <xdr:cNvCxnSpPr/>
      </xdr:nvCxnSpPr>
      <xdr:spPr>
        <a:xfrm>
          <a:off x="704850" y="1428069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1AAF7D36-3259-4205-B74D-0CECF091FF7C}"/>
            </a:ext>
          </a:extLst>
        </xdr:cNvPr>
        <xdr:cNvSpPr txBox="1"/>
      </xdr:nvSpPr>
      <xdr:spPr>
        <a:xfrm>
          <a:off x="0" y="1415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752B8B25-8B00-4903-A840-11DF9B07B00D}"/>
            </a:ext>
          </a:extLst>
        </xdr:cNvPr>
        <xdr:cNvCxnSpPr/>
      </xdr:nvCxnSpPr>
      <xdr:spPr>
        <a:xfrm>
          <a:off x="704850" y="1395503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DE2EF30A-AA5D-46A2-A436-85BBF501900A}"/>
            </a:ext>
          </a:extLst>
        </xdr:cNvPr>
        <xdr:cNvSpPr txBox="1"/>
      </xdr:nvSpPr>
      <xdr:spPr>
        <a:xfrm>
          <a:off x="0" y="1382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AA933B95-89BF-4664-9CAD-7E1112DA0669}"/>
            </a:ext>
          </a:extLst>
        </xdr:cNvPr>
        <xdr:cNvCxnSpPr/>
      </xdr:nvCxnSpPr>
      <xdr:spPr>
        <a:xfrm>
          <a:off x="704850" y="1362936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D6619012-78AA-4606-8B4C-0E3060D67C30}"/>
            </a:ext>
          </a:extLst>
        </xdr:cNvPr>
        <xdr:cNvSpPr txBox="1"/>
      </xdr:nvSpPr>
      <xdr:spPr>
        <a:xfrm>
          <a:off x="0" y="134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274B8A75-52F0-432E-8A4D-9272B6892CDE}"/>
            </a:ext>
          </a:extLst>
        </xdr:cNvPr>
        <xdr:cNvCxnSpPr/>
      </xdr:nvCxnSpPr>
      <xdr:spPr>
        <a:xfrm>
          <a:off x="704850" y="1330370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4E7FE167-1D8C-41AD-B561-BF3C9F24713B}"/>
            </a:ext>
          </a:extLst>
        </xdr:cNvPr>
        <xdr:cNvSpPr txBox="1"/>
      </xdr:nvSpPr>
      <xdr:spPr>
        <a:xfrm>
          <a:off x="0" y="131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9C451863-D2B3-4477-9C22-44865FAD514B}"/>
            </a:ext>
          </a:extLst>
        </xdr:cNvPr>
        <xdr:cNvCxnSpPr/>
      </xdr:nvCxnSpPr>
      <xdr:spPr>
        <a:xfrm>
          <a:off x="704850" y="1298438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14CF7A50-2C75-4B7A-8B8A-650719D88368}"/>
            </a:ext>
          </a:extLst>
        </xdr:cNvPr>
        <xdr:cNvSpPr txBox="1"/>
      </xdr:nvSpPr>
      <xdr:spPr>
        <a:xfrm>
          <a:off x="0" y="1284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25501973-DD42-43FA-A6FC-7966EFAA56D0}"/>
            </a:ext>
          </a:extLst>
        </xdr:cNvPr>
        <xdr:cNvCxnSpPr/>
      </xdr:nvCxnSpPr>
      <xdr:spPr>
        <a:xfrm>
          <a:off x="704850"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6078F97D-EF36-4F0A-8D5B-E8C3D95B6079}"/>
            </a:ext>
          </a:extLst>
        </xdr:cNvPr>
        <xdr:cNvSpPr txBox="1"/>
      </xdr:nvSpPr>
      <xdr:spPr>
        <a:xfrm>
          <a:off x="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F914560-BA33-409A-B0F1-C8134A4D67FE}"/>
            </a:ext>
          </a:extLst>
        </xdr:cNvPr>
        <xdr:cNvSpPr/>
      </xdr:nvSpPr>
      <xdr:spPr>
        <a:xfrm>
          <a:off x="704850"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69483</xdr:rowOff>
    </xdr:from>
    <xdr:to>
      <xdr:col>23</xdr:col>
      <xdr:colOff>133350</xdr:colOff>
      <xdr:row>89</xdr:row>
      <xdr:rowOff>99809</xdr:rowOff>
    </xdr:to>
    <xdr:cxnSp macro="">
      <xdr:nvCxnSpPr>
        <xdr:cNvPr id="189" name="直線コネクタ 188">
          <a:extLst>
            <a:ext uri="{FF2B5EF4-FFF2-40B4-BE49-F238E27FC236}">
              <a16:creationId xmlns:a16="http://schemas.microsoft.com/office/drawing/2014/main" id="{03D691EB-AD52-4580-BFD6-03AC6BB3CB1D}"/>
            </a:ext>
          </a:extLst>
        </xdr:cNvPr>
        <xdr:cNvCxnSpPr/>
      </xdr:nvCxnSpPr>
      <xdr:spPr>
        <a:xfrm flipV="1">
          <a:off x="4514850" y="13020308"/>
          <a:ext cx="0" cy="14940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71886</xdr:rowOff>
    </xdr:from>
    <xdr:ext cx="762000" cy="259045"/>
    <xdr:sp macro="" textlink="">
      <xdr:nvSpPr>
        <xdr:cNvPr id="190" name="人件費・物件費等の状況最小値テキスト">
          <a:extLst>
            <a:ext uri="{FF2B5EF4-FFF2-40B4-BE49-F238E27FC236}">
              <a16:creationId xmlns:a16="http://schemas.microsoft.com/office/drawing/2014/main" id="{584F5B10-314C-4AB5-922B-511BD3759CD3}"/>
            </a:ext>
          </a:extLst>
        </xdr:cNvPr>
        <xdr:cNvSpPr txBox="1"/>
      </xdr:nvSpPr>
      <xdr:spPr>
        <a:xfrm>
          <a:off x="4581525" y="1448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99809</xdr:rowOff>
    </xdr:from>
    <xdr:to>
      <xdr:col>24</xdr:col>
      <xdr:colOff>12700</xdr:colOff>
      <xdr:row>89</xdr:row>
      <xdr:rowOff>99809</xdr:rowOff>
    </xdr:to>
    <xdr:cxnSp macro="">
      <xdr:nvCxnSpPr>
        <xdr:cNvPr id="191" name="直線コネクタ 190">
          <a:extLst>
            <a:ext uri="{FF2B5EF4-FFF2-40B4-BE49-F238E27FC236}">
              <a16:creationId xmlns:a16="http://schemas.microsoft.com/office/drawing/2014/main" id="{613FAD80-4C8A-4122-8057-D99F2DDD7F8F}"/>
            </a:ext>
          </a:extLst>
        </xdr:cNvPr>
        <xdr:cNvCxnSpPr/>
      </xdr:nvCxnSpPr>
      <xdr:spPr>
        <a:xfrm>
          <a:off x="4429125" y="1451430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155860</xdr:rowOff>
    </xdr:from>
    <xdr:ext cx="762000" cy="259045"/>
    <xdr:sp macro="" textlink="">
      <xdr:nvSpPr>
        <xdr:cNvPr id="192" name="人件費・物件費等の状況最大値テキスト">
          <a:extLst>
            <a:ext uri="{FF2B5EF4-FFF2-40B4-BE49-F238E27FC236}">
              <a16:creationId xmlns:a16="http://schemas.microsoft.com/office/drawing/2014/main" id="{35DA0108-916A-4160-8961-7A2138220BED}"/>
            </a:ext>
          </a:extLst>
        </xdr:cNvPr>
        <xdr:cNvSpPr txBox="1"/>
      </xdr:nvSpPr>
      <xdr:spPr>
        <a:xfrm>
          <a:off x="4581525" y="1278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69483</xdr:rowOff>
    </xdr:from>
    <xdr:to>
      <xdr:col>24</xdr:col>
      <xdr:colOff>12700</xdr:colOff>
      <xdr:row>80</xdr:row>
      <xdr:rowOff>69483</xdr:rowOff>
    </xdr:to>
    <xdr:cxnSp macro="">
      <xdr:nvCxnSpPr>
        <xdr:cNvPr id="193" name="直線コネクタ 192">
          <a:extLst>
            <a:ext uri="{FF2B5EF4-FFF2-40B4-BE49-F238E27FC236}">
              <a16:creationId xmlns:a16="http://schemas.microsoft.com/office/drawing/2014/main" id="{4411729E-A4F3-45F3-8CCD-79501D5A5811}"/>
            </a:ext>
          </a:extLst>
        </xdr:cNvPr>
        <xdr:cNvCxnSpPr/>
      </xdr:nvCxnSpPr>
      <xdr:spPr>
        <a:xfrm>
          <a:off x="4429125" y="1302030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120422</xdr:rowOff>
    </xdr:from>
    <xdr:to>
      <xdr:col>23</xdr:col>
      <xdr:colOff>133350</xdr:colOff>
      <xdr:row>81</xdr:row>
      <xdr:rowOff>132411</xdr:rowOff>
    </xdr:to>
    <xdr:cxnSp macro="">
      <xdr:nvCxnSpPr>
        <xdr:cNvPr id="194" name="直線コネクタ 193">
          <a:extLst>
            <a:ext uri="{FF2B5EF4-FFF2-40B4-BE49-F238E27FC236}">
              <a16:creationId xmlns:a16="http://schemas.microsoft.com/office/drawing/2014/main" id="{F6A15D15-B949-4BF4-B475-CC4082ABF0EC}"/>
            </a:ext>
          </a:extLst>
        </xdr:cNvPr>
        <xdr:cNvCxnSpPr/>
      </xdr:nvCxnSpPr>
      <xdr:spPr>
        <a:xfrm>
          <a:off x="3752850" y="13239522"/>
          <a:ext cx="762000" cy="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57383</xdr:rowOff>
    </xdr:from>
    <xdr:ext cx="762000" cy="259045"/>
    <xdr:sp macro="" textlink="">
      <xdr:nvSpPr>
        <xdr:cNvPr id="195" name="人件費・物件費等の状況平均値テキスト">
          <a:extLst>
            <a:ext uri="{FF2B5EF4-FFF2-40B4-BE49-F238E27FC236}">
              <a16:creationId xmlns:a16="http://schemas.microsoft.com/office/drawing/2014/main" id="{7A9EC3A1-296F-42C8-B9DE-32AF2FF47865}"/>
            </a:ext>
          </a:extLst>
        </xdr:cNvPr>
        <xdr:cNvSpPr txBox="1"/>
      </xdr:nvSpPr>
      <xdr:spPr>
        <a:xfrm>
          <a:off x="4581525" y="13173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85306</xdr:rowOff>
    </xdr:from>
    <xdr:to>
      <xdr:col>23</xdr:col>
      <xdr:colOff>184150</xdr:colOff>
      <xdr:row>82</xdr:row>
      <xdr:rowOff>15456</xdr:rowOff>
    </xdr:to>
    <xdr:sp macro="" textlink="">
      <xdr:nvSpPr>
        <xdr:cNvPr id="196" name="フローチャート: 判断 195">
          <a:extLst>
            <a:ext uri="{FF2B5EF4-FFF2-40B4-BE49-F238E27FC236}">
              <a16:creationId xmlns:a16="http://schemas.microsoft.com/office/drawing/2014/main" id="{8EB403A8-F82F-4149-A903-94B17B838D58}"/>
            </a:ext>
          </a:extLst>
        </xdr:cNvPr>
        <xdr:cNvSpPr/>
      </xdr:nvSpPr>
      <xdr:spPr>
        <a:xfrm>
          <a:off x="4467225" y="1320440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76371</xdr:rowOff>
    </xdr:from>
    <xdr:to>
      <xdr:col>19</xdr:col>
      <xdr:colOff>133350</xdr:colOff>
      <xdr:row>81</xdr:row>
      <xdr:rowOff>120422</xdr:rowOff>
    </xdr:to>
    <xdr:cxnSp macro="">
      <xdr:nvCxnSpPr>
        <xdr:cNvPr id="197" name="直線コネクタ 196">
          <a:extLst>
            <a:ext uri="{FF2B5EF4-FFF2-40B4-BE49-F238E27FC236}">
              <a16:creationId xmlns:a16="http://schemas.microsoft.com/office/drawing/2014/main" id="{A83611BF-390F-4EF9-9951-2F1EFC7D8636}"/>
            </a:ext>
          </a:extLst>
        </xdr:cNvPr>
        <xdr:cNvCxnSpPr/>
      </xdr:nvCxnSpPr>
      <xdr:spPr>
        <a:xfrm>
          <a:off x="2943225" y="13192296"/>
          <a:ext cx="809625" cy="4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69304</xdr:rowOff>
    </xdr:from>
    <xdr:to>
      <xdr:col>19</xdr:col>
      <xdr:colOff>184150</xdr:colOff>
      <xdr:row>81</xdr:row>
      <xdr:rowOff>170904</xdr:rowOff>
    </xdr:to>
    <xdr:sp macro="" textlink="">
      <xdr:nvSpPr>
        <xdr:cNvPr id="198" name="フローチャート: 判断 197">
          <a:extLst>
            <a:ext uri="{FF2B5EF4-FFF2-40B4-BE49-F238E27FC236}">
              <a16:creationId xmlns:a16="http://schemas.microsoft.com/office/drawing/2014/main" id="{F6154AC6-6BB8-4B4E-AAF7-A7A045709261}"/>
            </a:ext>
          </a:extLst>
        </xdr:cNvPr>
        <xdr:cNvSpPr/>
      </xdr:nvSpPr>
      <xdr:spPr>
        <a:xfrm>
          <a:off x="3705225" y="131820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9631</xdr:rowOff>
    </xdr:from>
    <xdr:ext cx="736600" cy="259045"/>
    <xdr:sp macro="" textlink="">
      <xdr:nvSpPr>
        <xdr:cNvPr id="199" name="テキスト ボックス 198">
          <a:extLst>
            <a:ext uri="{FF2B5EF4-FFF2-40B4-BE49-F238E27FC236}">
              <a16:creationId xmlns:a16="http://schemas.microsoft.com/office/drawing/2014/main" id="{08141BA1-1349-4AAE-BA31-ECD099A61364}"/>
            </a:ext>
          </a:extLst>
        </xdr:cNvPr>
        <xdr:cNvSpPr txBox="1"/>
      </xdr:nvSpPr>
      <xdr:spPr>
        <a:xfrm>
          <a:off x="3409950" y="1296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29656</xdr:rowOff>
    </xdr:from>
    <xdr:to>
      <xdr:col>15</xdr:col>
      <xdr:colOff>82550</xdr:colOff>
      <xdr:row>81</xdr:row>
      <xdr:rowOff>76371</xdr:rowOff>
    </xdr:to>
    <xdr:cxnSp macro="">
      <xdr:nvCxnSpPr>
        <xdr:cNvPr id="200" name="直線コネクタ 199">
          <a:extLst>
            <a:ext uri="{FF2B5EF4-FFF2-40B4-BE49-F238E27FC236}">
              <a16:creationId xmlns:a16="http://schemas.microsoft.com/office/drawing/2014/main" id="{29EFFBDA-0269-492C-A36A-FB0743CD56FB}"/>
            </a:ext>
          </a:extLst>
        </xdr:cNvPr>
        <xdr:cNvCxnSpPr/>
      </xdr:nvCxnSpPr>
      <xdr:spPr>
        <a:xfrm>
          <a:off x="2124075" y="13142406"/>
          <a:ext cx="819150" cy="4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87396</xdr:rowOff>
    </xdr:from>
    <xdr:to>
      <xdr:col>15</xdr:col>
      <xdr:colOff>133350</xdr:colOff>
      <xdr:row>82</xdr:row>
      <xdr:rowOff>17546</xdr:rowOff>
    </xdr:to>
    <xdr:sp macro="" textlink="">
      <xdr:nvSpPr>
        <xdr:cNvPr id="201" name="フローチャート: 判断 200">
          <a:extLst>
            <a:ext uri="{FF2B5EF4-FFF2-40B4-BE49-F238E27FC236}">
              <a16:creationId xmlns:a16="http://schemas.microsoft.com/office/drawing/2014/main" id="{2204BF3C-C6BF-4999-8D43-1F933958269B}"/>
            </a:ext>
          </a:extLst>
        </xdr:cNvPr>
        <xdr:cNvSpPr/>
      </xdr:nvSpPr>
      <xdr:spPr>
        <a:xfrm>
          <a:off x="2886075" y="132001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2323</xdr:rowOff>
    </xdr:from>
    <xdr:ext cx="762000" cy="259045"/>
    <xdr:sp macro="" textlink="">
      <xdr:nvSpPr>
        <xdr:cNvPr id="202" name="テキスト ボックス 201">
          <a:extLst>
            <a:ext uri="{FF2B5EF4-FFF2-40B4-BE49-F238E27FC236}">
              <a16:creationId xmlns:a16="http://schemas.microsoft.com/office/drawing/2014/main" id="{C6628B4A-996F-46E5-802F-0467921E486C}"/>
            </a:ext>
          </a:extLst>
        </xdr:cNvPr>
        <xdr:cNvSpPr txBox="1"/>
      </xdr:nvSpPr>
      <xdr:spPr>
        <a:xfrm>
          <a:off x="2600325" y="13280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6505</xdr:rowOff>
    </xdr:from>
    <xdr:to>
      <xdr:col>11</xdr:col>
      <xdr:colOff>31750</xdr:colOff>
      <xdr:row>81</xdr:row>
      <xdr:rowOff>29656</xdr:rowOff>
    </xdr:to>
    <xdr:cxnSp macro="">
      <xdr:nvCxnSpPr>
        <xdr:cNvPr id="203" name="直線コネクタ 202">
          <a:extLst>
            <a:ext uri="{FF2B5EF4-FFF2-40B4-BE49-F238E27FC236}">
              <a16:creationId xmlns:a16="http://schemas.microsoft.com/office/drawing/2014/main" id="{C31B337A-6129-4B0D-B8CD-F762C7C6DFBC}"/>
            </a:ext>
          </a:extLst>
        </xdr:cNvPr>
        <xdr:cNvCxnSpPr/>
      </xdr:nvCxnSpPr>
      <xdr:spPr>
        <a:xfrm>
          <a:off x="1333500" y="13125605"/>
          <a:ext cx="790575" cy="1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13419</xdr:rowOff>
    </xdr:from>
    <xdr:to>
      <xdr:col>11</xdr:col>
      <xdr:colOff>82550</xdr:colOff>
      <xdr:row>81</xdr:row>
      <xdr:rowOff>115019</xdr:rowOff>
    </xdr:to>
    <xdr:sp macro="" textlink="">
      <xdr:nvSpPr>
        <xdr:cNvPr id="204" name="フローチャート: 判断 203">
          <a:extLst>
            <a:ext uri="{FF2B5EF4-FFF2-40B4-BE49-F238E27FC236}">
              <a16:creationId xmlns:a16="http://schemas.microsoft.com/office/drawing/2014/main" id="{E1B06C49-C953-4F97-BDB2-1679E50DB685}"/>
            </a:ext>
          </a:extLst>
        </xdr:cNvPr>
        <xdr:cNvSpPr/>
      </xdr:nvSpPr>
      <xdr:spPr>
        <a:xfrm>
          <a:off x="2095500" y="1312616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99796</xdr:rowOff>
    </xdr:from>
    <xdr:ext cx="762000" cy="259045"/>
    <xdr:sp macro="" textlink="">
      <xdr:nvSpPr>
        <xdr:cNvPr id="205" name="テキスト ボックス 204">
          <a:extLst>
            <a:ext uri="{FF2B5EF4-FFF2-40B4-BE49-F238E27FC236}">
              <a16:creationId xmlns:a16="http://schemas.microsoft.com/office/drawing/2014/main" id="{E724AA9B-6F4C-480D-B7E0-EF7A169ED4B4}"/>
            </a:ext>
          </a:extLst>
        </xdr:cNvPr>
        <xdr:cNvSpPr txBox="1"/>
      </xdr:nvSpPr>
      <xdr:spPr>
        <a:xfrm>
          <a:off x="1781175" y="1321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783</xdr:rowOff>
    </xdr:from>
    <xdr:to>
      <xdr:col>7</xdr:col>
      <xdr:colOff>31750</xdr:colOff>
      <xdr:row>81</xdr:row>
      <xdr:rowOff>102383</xdr:rowOff>
    </xdr:to>
    <xdr:sp macro="" textlink="">
      <xdr:nvSpPr>
        <xdr:cNvPr id="206" name="フローチャート: 判断 205">
          <a:extLst>
            <a:ext uri="{FF2B5EF4-FFF2-40B4-BE49-F238E27FC236}">
              <a16:creationId xmlns:a16="http://schemas.microsoft.com/office/drawing/2014/main" id="{3425BE0A-3C65-479E-8144-A907D3CEDFDE}"/>
            </a:ext>
          </a:extLst>
        </xdr:cNvPr>
        <xdr:cNvSpPr/>
      </xdr:nvSpPr>
      <xdr:spPr>
        <a:xfrm>
          <a:off x="1285875" y="13116708"/>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87160</xdr:rowOff>
    </xdr:from>
    <xdr:ext cx="762000" cy="259045"/>
    <xdr:sp macro="" textlink="">
      <xdr:nvSpPr>
        <xdr:cNvPr id="207" name="テキスト ボックス 206">
          <a:extLst>
            <a:ext uri="{FF2B5EF4-FFF2-40B4-BE49-F238E27FC236}">
              <a16:creationId xmlns:a16="http://schemas.microsoft.com/office/drawing/2014/main" id="{E98677A3-06D7-4462-815B-F0786C836E4D}"/>
            </a:ext>
          </a:extLst>
        </xdr:cNvPr>
        <xdr:cNvSpPr txBox="1"/>
      </xdr:nvSpPr>
      <xdr:spPr>
        <a:xfrm>
          <a:off x="971550" y="1319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21C60A3E-B4FE-4E61-8519-A57D5684EB88}"/>
            </a:ext>
          </a:extLst>
        </xdr:cNvPr>
        <xdr:cNvSpPr txBox="1"/>
      </xdr:nvSpPr>
      <xdr:spPr>
        <a:xfrm>
          <a:off x="4314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92BB68FD-5B2F-4DB2-8571-72DAC3A1325D}"/>
            </a:ext>
          </a:extLst>
        </xdr:cNvPr>
        <xdr:cNvSpPr txBox="1"/>
      </xdr:nvSpPr>
      <xdr:spPr>
        <a:xfrm>
          <a:off x="3552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3EE7BC75-26E3-4B8D-AA75-0867A6F34D41}"/>
            </a:ext>
          </a:extLst>
        </xdr:cNvPr>
        <xdr:cNvSpPr txBox="1"/>
      </xdr:nvSpPr>
      <xdr:spPr>
        <a:xfrm>
          <a:off x="27432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1743583-0EE5-4017-8C16-04FE12452D1F}"/>
            </a:ext>
          </a:extLst>
        </xdr:cNvPr>
        <xdr:cNvSpPr txBox="1"/>
      </xdr:nvSpPr>
      <xdr:spPr>
        <a:xfrm>
          <a:off x="19335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67C22E0-C942-464F-9F8C-89B51F648623}"/>
            </a:ext>
          </a:extLst>
        </xdr:cNvPr>
        <xdr:cNvSpPr txBox="1"/>
      </xdr:nvSpPr>
      <xdr:spPr>
        <a:xfrm>
          <a:off x="11334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81611</xdr:rowOff>
    </xdr:from>
    <xdr:to>
      <xdr:col>23</xdr:col>
      <xdr:colOff>184150</xdr:colOff>
      <xdr:row>82</xdr:row>
      <xdr:rowOff>11761</xdr:rowOff>
    </xdr:to>
    <xdr:sp macro="" textlink="">
      <xdr:nvSpPr>
        <xdr:cNvPr id="213" name="楕円 212">
          <a:extLst>
            <a:ext uri="{FF2B5EF4-FFF2-40B4-BE49-F238E27FC236}">
              <a16:creationId xmlns:a16="http://schemas.microsoft.com/office/drawing/2014/main" id="{ED4EF926-339D-4530-B959-9EF5C4964BC7}"/>
            </a:ext>
          </a:extLst>
        </xdr:cNvPr>
        <xdr:cNvSpPr/>
      </xdr:nvSpPr>
      <xdr:spPr>
        <a:xfrm>
          <a:off x="4467225" y="1320071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98138</xdr:rowOff>
    </xdr:from>
    <xdr:ext cx="762000" cy="259045"/>
    <xdr:sp macro="" textlink="">
      <xdr:nvSpPr>
        <xdr:cNvPr id="214" name="人件費・物件費等の状況該当値テキスト">
          <a:extLst>
            <a:ext uri="{FF2B5EF4-FFF2-40B4-BE49-F238E27FC236}">
              <a16:creationId xmlns:a16="http://schemas.microsoft.com/office/drawing/2014/main" id="{783F3ADA-EFB2-49BF-A1C0-50E6FC614B88}"/>
            </a:ext>
          </a:extLst>
        </xdr:cNvPr>
        <xdr:cNvSpPr txBox="1"/>
      </xdr:nvSpPr>
      <xdr:spPr>
        <a:xfrm>
          <a:off x="4581525" y="1305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69622</xdr:rowOff>
    </xdr:from>
    <xdr:to>
      <xdr:col>19</xdr:col>
      <xdr:colOff>184150</xdr:colOff>
      <xdr:row>81</xdr:row>
      <xdr:rowOff>171222</xdr:rowOff>
    </xdr:to>
    <xdr:sp macro="" textlink="">
      <xdr:nvSpPr>
        <xdr:cNvPr id="215" name="楕円 214">
          <a:extLst>
            <a:ext uri="{FF2B5EF4-FFF2-40B4-BE49-F238E27FC236}">
              <a16:creationId xmlns:a16="http://schemas.microsoft.com/office/drawing/2014/main" id="{9C9FE0EC-B7E5-45C5-96C5-E3AA9CCABCD3}"/>
            </a:ext>
          </a:extLst>
        </xdr:cNvPr>
        <xdr:cNvSpPr/>
      </xdr:nvSpPr>
      <xdr:spPr>
        <a:xfrm>
          <a:off x="3705225" y="131823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155999</xdr:rowOff>
    </xdr:from>
    <xdr:ext cx="736600" cy="259045"/>
    <xdr:sp macro="" textlink="">
      <xdr:nvSpPr>
        <xdr:cNvPr id="216" name="テキスト ボックス 215">
          <a:extLst>
            <a:ext uri="{FF2B5EF4-FFF2-40B4-BE49-F238E27FC236}">
              <a16:creationId xmlns:a16="http://schemas.microsoft.com/office/drawing/2014/main" id="{B9D88DC5-6BE9-4676-AF6C-CB446AA8FF01}"/>
            </a:ext>
          </a:extLst>
        </xdr:cNvPr>
        <xdr:cNvSpPr txBox="1"/>
      </xdr:nvSpPr>
      <xdr:spPr>
        <a:xfrm>
          <a:off x="3409950" y="13275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25571</xdr:rowOff>
    </xdr:from>
    <xdr:to>
      <xdr:col>15</xdr:col>
      <xdr:colOff>133350</xdr:colOff>
      <xdr:row>81</xdr:row>
      <xdr:rowOff>127171</xdr:rowOff>
    </xdr:to>
    <xdr:sp macro="" textlink="">
      <xdr:nvSpPr>
        <xdr:cNvPr id="217" name="楕円 216">
          <a:extLst>
            <a:ext uri="{FF2B5EF4-FFF2-40B4-BE49-F238E27FC236}">
              <a16:creationId xmlns:a16="http://schemas.microsoft.com/office/drawing/2014/main" id="{FD07A352-D531-4E61-950F-75EC96F7F919}"/>
            </a:ext>
          </a:extLst>
        </xdr:cNvPr>
        <xdr:cNvSpPr/>
      </xdr:nvSpPr>
      <xdr:spPr>
        <a:xfrm>
          <a:off x="2886075" y="1314467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137348</xdr:rowOff>
    </xdr:from>
    <xdr:ext cx="762000" cy="259045"/>
    <xdr:sp macro="" textlink="">
      <xdr:nvSpPr>
        <xdr:cNvPr id="218" name="テキスト ボックス 217">
          <a:extLst>
            <a:ext uri="{FF2B5EF4-FFF2-40B4-BE49-F238E27FC236}">
              <a16:creationId xmlns:a16="http://schemas.microsoft.com/office/drawing/2014/main" id="{D19454D4-AE48-4145-91B3-160EB93A601F}"/>
            </a:ext>
          </a:extLst>
        </xdr:cNvPr>
        <xdr:cNvSpPr txBox="1"/>
      </xdr:nvSpPr>
      <xdr:spPr>
        <a:xfrm>
          <a:off x="2600325" y="1293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150306</xdr:rowOff>
    </xdr:from>
    <xdr:to>
      <xdr:col>11</xdr:col>
      <xdr:colOff>82550</xdr:colOff>
      <xdr:row>81</xdr:row>
      <xdr:rowOff>80456</xdr:rowOff>
    </xdr:to>
    <xdr:sp macro="" textlink="">
      <xdr:nvSpPr>
        <xdr:cNvPr id="219" name="楕円 218">
          <a:extLst>
            <a:ext uri="{FF2B5EF4-FFF2-40B4-BE49-F238E27FC236}">
              <a16:creationId xmlns:a16="http://schemas.microsoft.com/office/drawing/2014/main" id="{3293ED9E-32AB-495C-91A4-6AA75FDB2A8B}"/>
            </a:ext>
          </a:extLst>
        </xdr:cNvPr>
        <xdr:cNvSpPr/>
      </xdr:nvSpPr>
      <xdr:spPr>
        <a:xfrm>
          <a:off x="2095500" y="131043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90633</xdr:rowOff>
    </xdr:from>
    <xdr:ext cx="762000" cy="259045"/>
    <xdr:sp macro="" textlink="">
      <xdr:nvSpPr>
        <xdr:cNvPr id="220" name="テキスト ボックス 219">
          <a:extLst>
            <a:ext uri="{FF2B5EF4-FFF2-40B4-BE49-F238E27FC236}">
              <a16:creationId xmlns:a16="http://schemas.microsoft.com/office/drawing/2014/main" id="{9CA6BF0B-B817-4526-ADF9-F9C203D1F9B4}"/>
            </a:ext>
          </a:extLst>
        </xdr:cNvPr>
        <xdr:cNvSpPr txBox="1"/>
      </xdr:nvSpPr>
      <xdr:spPr>
        <a:xfrm>
          <a:off x="1781175" y="128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127155</xdr:rowOff>
    </xdr:from>
    <xdr:to>
      <xdr:col>7</xdr:col>
      <xdr:colOff>31750</xdr:colOff>
      <xdr:row>81</xdr:row>
      <xdr:rowOff>57305</xdr:rowOff>
    </xdr:to>
    <xdr:sp macro="" textlink="">
      <xdr:nvSpPr>
        <xdr:cNvPr id="221" name="楕円 220">
          <a:extLst>
            <a:ext uri="{FF2B5EF4-FFF2-40B4-BE49-F238E27FC236}">
              <a16:creationId xmlns:a16="http://schemas.microsoft.com/office/drawing/2014/main" id="{ADBD9B8D-D3E3-4D0F-A14D-83CFBA061F54}"/>
            </a:ext>
          </a:extLst>
        </xdr:cNvPr>
        <xdr:cNvSpPr/>
      </xdr:nvSpPr>
      <xdr:spPr>
        <a:xfrm>
          <a:off x="1285875" y="1307798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67482</xdr:rowOff>
    </xdr:from>
    <xdr:ext cx="762000" cy="259045"/>
    <xdr:sp macro="" textlink="">
      <xdr:nvSpPr>
        <xdr:cNvPr id="222" name="テキスト ボックス 221">
          <a:extLst>
            <a:ext uri="{FF2B5EF4-FFF2-40B4-BE49-F238E27FC236}">
              <a16:creationId xmlns:a16="http://schemas.microsoft.com/office/drawing/2014/main" id="{ECB0A76A-D05B-406B-82F3-D5B614DB57CE}"/>
            </a:ext>
          </a:extLst>
        </xdr:cNvPr>
        <xdr:cNvSpPr txBox="1"/>
      </xdr:nvSpPr>
      <xdr:spPr>
        <a:xfrm>
          <a:off x="971550" y="12856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85694C3-2FB9-4C5B-AE14-9F2BE731216C}"/>
            </a:ext>
          </a:extLst>
        </xdr:cNvPr>
        <xdr:cNvSpPr/>
      </xdr:nvSpPr>
      <xdr:spPr>
        <a:xfrm>
          <a:off x="11668125"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13EA1D7D-7D62-475C-A0F2-965653007F73}"/>
            </a:ext>
          </a:extLst>
        </xdr:cNvPr>
        <xdr:cNvSpPr txBox="1"/>
      </xdr:nvSpPr>
      <xdr:spPr>
        <a:xfrm>
          <a:off x="12409672" y="122872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C461CB1B-0295-454A-967D-EEA1665EB6F7}"/>
            </a:ext>
          </a:extLst>
        </xdr:cNvPr>
        <xdr:cNvSpPr txBox="1"/>
      </xdr:nvSpPr>
      <xdr:spPr>
        <a:xfrm>
          <a:off x="14041255"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E53BCCD3-CE7F-4C13-8C92-0B12CC6C767D}"/>
            </a:ext>
          </a:extLst>
        </xdr:cNvPr>
        <xdr:cNvSpPr/>
      </xdr:nvSpPr>
      <xdr:spPr>
        <a:xfrm>
          <a:off x="16354425" y="12172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3EAE9DD7-33AD-4E0A-BC3B-329955C06662}"/>
            </a:ext>
          </a:extLst>
        </xdr:cNvPr>
        <xdr:cNvSpPr/>
      </xdr:nvSpPr>
      <xdr:spPr>
        <a:xfrm>
          <a:off x="16354425" y="123539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34BCD715-8924-4B10-A8E7-3388EA81798D}"/>
            </a:ext>
          </a:extLst>
        </xdr:cNvPr>
        <xdr:cNvSpPr/>
      </xdr:nvSpPr>
      <xdr:spPr>
        <a:xfrm>
          <a:off x="17849850"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627CCF7A-0F4C-4696-96A2-6C1C6F4A0024}"/>
            </a:ext>
          </a:extLst>
        </xdr:cNvPr>
        <xdr:cNvSpPr/>
      </xdr:nvSpPr>
      <xdr:spPr>
        <a:xfrm>
          <a:off x="17849850"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764C9DB6-8FE6-48EC-A8C7-7611CB4487DF}"/>
            </a:ext>
          </a:extLst>
        </xdr:cNvPr>
        <xdr:cNvSpPr/>
      </xdr:nvSpPr>
      <xdr:spPr>
        <a:xfrm>
          <a:off x="191738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81ECBF84-B540-47B5-B469-A2F49F9CC0FB}"/>
            </a:ext>
          </a:extLst>
        </xdr:cNvPr>
        <xdr:cNvSpPr/>
      </xdr:nvSpPr>
      <xdr:spPr>
        <a:xfrm>
          <a:off x="191738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5B6F0F98-A7C5-4CE3-AE7C-C9823F2E08B9}"/>
            </a:ext>
          </a:extLst>
        </xdr:cNvPr>
        <xdr:cNvSpPr/>
      </xdr:nvSpPr>
      <xdr:spPr>
        <a:xfrm>
          <a:off x="11668125"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7BF10D6-5462-4990-AA6E-C500511535BB}"/>
            </a:ext>
          </a:extLst>
        </xdr:cNvPr>
        <xdr:cNvSpPr/>
      </xdr:nvSpPr>
      <xdr:spPr>
        <a:xfrm>
          <a:off x="16459200" y="12658725"/>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4A3462F9-35FA-4125-A852-96BB64F0F640}"/>
            </a:ext>
          </a:extLst>
        </xdr:cNvPr>
        <xdr:cNvSpPr/>
      </xdr:nvSpPr>
      <xdr:spPr>
        <a:xfrm>
          <a:off x="16459200" y="12658725"/>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79BB55F8-8183-4C9B-BB82-C6A6F46182EE}"/>
            </a:ext>
          </a:extLst>
        </xdr:cNvPr>
        <xdr:cNvSpPr txBox="1"/>
      </xdr:nvSpPr>
      <xdr:spPr>
        <a:xfrm>
          <a:off x="16573500" y="12954000"/>
          <a:ext cx="5257800"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給与水準について令和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年度のラスパイレス指数は、社会人経験年数の多い者の採用により令和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ポイント下降している。今後も個々の職員の職務遂行能力や勤務実績を的確に把握し、それらを反映した昇給制度の構築に向け取り組んでいく。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AA2FDBEE-1C2E-459D-AA79-20DF65942AC4}"/>
            </a:ext>
          </a:extLst>
        </xdr:cNvPr>
        <xdr:cNvCxnSpPr/>
      </xdr:nvCxnSpPr>
      <xdr:spPr>
        <a:xfrm>
          <a:off x="11668125"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C1FD7D05-DF6C-4F77-B88C-F32BD2B25C25}"/>
            </a:ext>
          </a:extLst>
        </xdr:cNvPr>
        <xdr:cNvSpPr txBox="1"/>
      </xdr:nvSpPr>
      <xdr:spPr>
        <a:xfrm>
          <a:off x="10982325"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CB99D8A6-245A-402D-B714-C233FD3109AC}"/>
            </a:ext>
          </a:extLst>
        </xdr:cNvPr>
        <xdr:cNvCxnSpPr/>
      </xdr:nvCxnSpPr>
      <xdr:spPr>
        <a:xfrm>
          <a:off x="11668125" y="1460953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2901DC90-D2F5-440D-BB6A-102023B37200}"/>
            </a:ext>
          </a:extLst>
        </xdr:cNvPr>
        <xdr:cNvSpPr txBox="1"/>
      </xdr:nvSpPr>
      <xdr:spPr>
        <a:xfrm>
          <a:off x="10982325" y="144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D80C81E3-AE37-47AA-82CF-28E9D49685AC}"/>
            </a:ext>
          </a:extLst>
        </xdr:cNvPr>
        <xdr:cNvCxnSpPr/>
      </xdr:nvCxnSpPr>
      <xdr:spPr>
        <a:xfrm>
          <a:off x="11668125" y="1428069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FA7D2F84-DA36-4C31-8071-D3DDDB2ED971}"/>
            </a:ext>
          </a:extLst>
        </xdr:cNvPr>
        <xdr:cNvSpPr txBox="1"/>
      </xdr:nvSpPr>
      <xdr:spPr>
        <a:xfrm>
          <a:off x="10982325" y="1415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F89EF967-3BBC-46E7-A114-91D03EF0CCA3}"/>
            </a:ext>
          </a:extLst>
        </xdr:cNvPr>
        <xdr:cNvCxnSpPr/>
      </xdr:nvCxnSpPr>
      <xdr:spPr>
        <a:xfrm>
          <a:off x="11668125" y="1395503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938B2DF8-2818-4557-B459-4647261777D5}"/>
            </a:ext>
          </a:extLst>
        </xdr:cNvPr>
        <xdr:cNvSpPr txBox="1"/>
      </xdr:nvSpPr>
      <xdr:spPr>
        <a:xfrm>
          <a:off x="10982325" y="1382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9A1AD4F0-EE03-4935-9CAE-A7564D1F2072}"/>
            </a:ext>
          </a:extLst>
        </xdr:cNvPr>
        <xdr:cNvCxnSpPr/>
      </xdr:nvCxnSpPr>
      <xdr:spPr>
        <a:xfrm>
          <a:off x="11668125" y="1362936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F20491B-C8BE-4E6F-A355-75EB2BEC6D06}"/>
            </a:ext>
          </a:extLst>
        </xdr:cNvPr>
        <xdr:cNvSpPr txBox="1"/>
      </xdr:nvSpPr>
      <xdr:spPr>
        <a:xfrm>
          <a:off x="10982325" y="134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3BF86B62-E76D-401A-A678-991FE1945D91}"/>
            </a:ext>
          </a:extLst>
        </xdr:cNvPr>
        <xdr:cNvCxnSpPr/>
      </xdr:nvCxnSpPr>
      <xdr:spPr>
        <a:xfrm>
          <a:off x="11668125" y="1330370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B847F5E9-1C8B-4274-BF6F-77E133D94236}"/>
            </a:ext>
          </a:extLst>
        </xdr:cNvPr>
        <xdr:cNvSpPr txBox="1"/>
      </xdr:nvSpPr>
      <xdr:spPr>
        <a:xfrm>
          <a:off x="10982325" y="131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9CCA6DE5-E980-4444-9106-2790FC52788C}"/>
            </a:ext>
          </a:extLst>
        </xdr:cNvPr>
        <xdr:cNvCxnSpPr/>
      </xdr:nvCxnSpPr>
      <xdr:spPr>
        <a:xfrm>
          <a:off x="11668125" y="1298438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B03A8DA2-3CDB-4E4C-ACC4-9A8DEFEBF4E9}"/>
            </a:ext>
          </a:extLst>
        </xdr:cNvPr>
        <xdr:cNvSpPr txBox="1"/>
      </xdr:nvSpPr>
      <xdr:spPr>
        <a:xfrm>
          <a:off x="10982325" y="1284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B805D592-0DFE-4800-9C5C-C7FECD4F24F8}"/>
            </a:ext>
          </a:extLst>
        </xdr:cNvPr>
        <xdr:cNvCxnSpPr/>
      </xdr:nvCxnSpPr>
      <xdr:spPr>
        <a:xfrm>
          <a:off x="11668125"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83D00712-7CA3-484A-90AC-CE815F9D930B}"/>
            </a:ext>
          </a:extLst>
        </xdr:cNvPr>
        <xdr:cNvSpPr txBox="1"/>
      </xdr:nvSpPr>
      <xdr:spPr>
        <a:xfrm>
          <a:off x="10982325"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8206B6E3-BC3B-461C-AA02-57F630976943}"/>
            </a:ext>
          </a:extLst>
        </xdr:cNvPr>
        <xdr:cNvSpPr/>
      </xdr:nvSpPr>
      <xdr:spPr>
        <a:xfrm>
          <a:off x="11668125"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129721</xdr:rowOff>
    </xdr:from>
    <xdr:to>
      <xdr:col>81</xdr:col>
      <xdr:colOff>44450</xdr:colOff>
      <xdr:row>88</xdr:row>
      <xdr:rowOff>155121</xdr:rowOff>
    </xdr:to>
    <xdr:cxnSp macro="">
      <xdr:nvCxnSpPr>
        <xdr:cNvPr id="253" name="直線コネクタ 252">
          <a:extLst>
            <a:ext uri="{FF2B5EF4-FFF2-40B4-BE49-F238E27FC236}">
              <a16:creationId xmlns:a16="http://schemas.microsoft.com/office/drawing/2014/main" id="{45C492B5-D0D3-4D78-B79A-6C9F48016E8D}"/>
            </a:ext>
          </a:extLst>
        </xdr:cNvPr>
        <xdr:cNvCxnSpPr/>
      </xdr:nvCxnSpPr>
      <xdr:spPr>
        <a:xfrm flipV="1">
          <a:off x="15478125" y="12918621"/>
          <a:ext cx="0" cy="14859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4" name="給与水準   （国との比較）最小値テキスト">
          <a:extLst>
            <a:ext uri="{FF2B5EF4-FFF2-40B4-BE49-F238E27FC236}">
              <a16:creationId xmlns:a16="http://schemas.microsoft.com/office/drawing/2014/main" id="{5895683B-49D1-465C-BE76-965A019F1D01}"/>
            </a:ext>
          </a:extLst>
        </xdr:cNvPr>
        <xdr:cNvSpPr txBox="1"/>
      </xdr:nvSpPr>
      <xdr:spPr>
        <a:xfrm>
          <a:off x="15563850" y="1437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5" name="直線コネクタ 254">
          <a:extLst>
            <a:ext uri="{FF2B5EF4-FFF2-40B4-BE49-F238E27FC236}">
              <a16:creationId xmlns:a16="http://schemas.microsoft.com/office/drawing/2014/main" id="{73DA7E82-8BC9-4169-A012-37735402DEDC}"/>
            </a:ext>
          </a:extLst>
        </xdr:cNvPr>
        <xdr:cNvCxnSpPr/>
      </xdr:nvCxnSpPr>
      <xdr:spPr>
        <a:xfrm>
          <a:off x="15401925" y="144045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44648</xdr:rowOff>
    </xdr:from>
    <xdr:ext cx="762000" cy="259045"/>
    <xdr:sp macro="" textlink="">
      <xdr:nvSpPr>
        <xdr:cNvPr id="256" name="給与水準   （国との比較）最大値テキスト">
          <a:extLst>
            <a:ext uri="{FF2B5EF4-FFF2-40B4-BE49-F238E27FC236}">
              <a16:creationId xmlns:a16="http://schemas.microsoft.com/office/drawing/2014/main" id="{DED38AC6-B245-4E43-838F-3FDBFBAD32D1}"/>
            </a:ext>
          </a:extLst>
        </xdr:cNvPr>
        <xdr:cNvSpPr txBox="1"/>
      </xdr:nvSpPr>
      <xdr:spPr>
        <a:xfrm>
          <a:off x="15563850" y="1267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129721</xdr:rowOff>
    </xdr:from>
    <xdr:to>
      <xdr:col>81</xdr:col>
      <xdr:colOff>133350</xdr:colOff>
      <xdr:row>79</xdr:row>
      <xdr:rowOff>129721</xdr:rowOff>
    </xdr:to>
    <xdr:cxnSp macro="">
      <xdr:nvCxnSpPr>
        <xdr:cNvPr id="257" name="直線コネクタ 256">
          <a:extLst>
            <a:ext uri="{FF2B5EF4-FFF2-40B4-BE49-F238E27FC236}">
              <a16:creationId xmlns:a16="http://schemas.microsoft.com/office/drawing/2014/main" id="{60145BCD-13A2-4442-AF9C-002EF314A853}"/>
            </a:ext>
          </a:extLst>
        </xdr:cNvPr>
        <xdr:cNvCxnSpPr/>
      </xdr:nvCxnSpPr>
      <xdr:spPr>
        <a:xfrm>
          <a:off x="15401925" y="129186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151493</xdr:rowOff>
    </xdr:to>
    <xdr:cxnSp macro="">
      <xdr:nvCxnSpPr>
        <xdr:cNvPr id="258" name="直線コネクタ 257">
          <a:extLst>
            <a:ext uri="{FF2B5EF4-FFF2-40B4-BE49-F238E27FC236}">
              <a16:creationId xmlns:a16="http://schemas.microsoft.com/office/drawing/2014/main" id="{4BB96997-00BD-4435-B659-18FD7F78A328}"/>
            </a:ext>
          </a:extLst>
        </xdr:cNvPr>
        <xdr:cNvCxnSpPr/>
      </xdr:nvCxnSpPr>
      <xdr:spPr>
        <a:xfrm flipV="1">
          <a:off x="14716125" y="13670189"/>
          <a:ext cx="762000" cy="8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59" name="給与水準   （国との比較）平均値テキスト">
          <a:extLst>
            <a:ext uri="{FF2B5EF4-FFF2-40B4-BE49-F238E27FC236}">
              <a16:creationId xmlns:a16="http://schemas.microsoft.com/office/drawing/2014/main" id="{37F089DD-F9C9-4E6B-B374-EA19B7AE697B}"/>
            </a:ext>
          </a:extLst>
        </xdr:cNvPr>
        <xdr:cNvSpPr txBox="1"/>
      </xdr:nvSpPr>
      <xdr:spPr>
        <a:xfrm>
          <a:off x="15563850" y="13380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0" name="フローチャート: 判断 259">
          <a:extLst>
            <a:ext uri="{FF2B5EF4-FFF2-40B4-BE49-F238E27FC236}">
              <a16:creationId xmlns:a16="http://schemas.microsoft.com/office/drawing/2014/main" id="{E2BE4BA9-68AE-4244-8F4B-07CB1C333DB7}"/>
            </a:ext>
          </a:extLst>
        </xdr:cNvPr>
        <xdr:cNvSpPr/>
      </xdr:nvSpPr>
      <xdr:spPr>
        <a:xfrm>
          <a:off x="15430500" y="135255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117021</xdr:rowOff>
    </xdr:from>
    <xdr:to>
      <xdr:col>77</xdr:col>
      <xdr:colOff>44450</xdr:colOff>
      <xdr:row>84</xdr:row>
      <xdr:rowOff>151493</xdr:rowOff>
    </xdr:to>
    <xdr:cxnSp macro="">
      <xdr:nvCxnSpPr>
        <xdr:cNvPr id="261" name="直線コネクタ 260">
          <a:extLst>
            <a:ext uri="{FF2B5EF4-FFF2-40B4-BE49-F238E27FC236}">
              <a16:creationId xmlns:a16="http://schemas.microsoft.com/office/drawing/2014/main" id="{A4CBFC13-8991-4581-8493-1055B1DD185D}"/>
            </a:ext>
          </a:extLst>
        </xdr:cNvPr>
        <xdr:cNvCxnSpPr/>
      </xdr:nvCxnSpPr>
      <xdr:spPr>
        <a:xfrm>
          <a:off x="13906500" y="13718721"/>
          <a:ext cx="809625"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99786</xdr:rowOff>
    </xdr:from>
    <xdr:to>
      <xdr:col>77</xdr:col>
      <xdr:colOff>95250</xdr:colOff>
      <xdr:row>84</xdr:row>
      <xdr:rowOff>29936</xdr:rowOff>
    </xdr:to>
    <xdr:sp macro="" textlink="">
      <xdr:nvSpPr>
        <xdr:cNvPr id="262" name="フローチャート: 判断 261">
          <a:extLst>
            <a:ext uri="{FF2B5EF4-FFF2-40B4-BE49-F238E27FC236}">
              <a16:creationId xmlns:a16="http://schemas.microsoft.com/office/drawing/2014/main" id="{D7BE4988-50B3-4C2F-8111-5805DC695826}"/>
            </a:ext>
          </a:extLst>
        </xdr:cNvPr>
        <xdr:cNvSpPr/>
      </xdr:nvSpPr>
      <xdr:spPr>
        <a:xfrm>
          <a:off x="14668500" y="1354273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63" name="テキスト ボックス 262">
          <a:extLst>
            <a:ext uri="{FF2B5EF4-FFF2-40B4-BE49-F238E27FC236}">
              <a16:creationId xmlns:a16="http://schemas.microsoft.com/office/drawing/2014/main" id="{913C34D9-BA1B-4532-81D5-F122A8462E69}"/>
            </a:ext>
          </a:extLst>
        </xdr:cNvPr>
        <xdr:cNvSpPr txBox="1"/>
      </xdr:nvSpPr>
      <xdr:spPr>
        <a:xfrm>
          <a:off x="14373225" y="1331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84</xdr:row>
      <xdr:rowOff>117021</xdr:rowOff>
    </xdr:to>
    <xdr:cxnSp macro="">
      <xdr:nvCxnSpPr>
        <xdr:cNvPr id="264" name="直線コネクタ 263">
          <a:extLst>
            <a:ext uri="{FF2B5EF4-FFF2-40B4-BE49-F238E27FC236}">
              <a16:creationId xmlns:a16="http://schemas.microsoft.com/office/drawing/2014/main" id="{367AA643-EA91-42D1-9716-5831550038F2}"/>
            </a:ext>
          </a:extLst>
        </xdr:cNvPr>
        <xdr:cNvCxnSpPr/>
      </xdr:nvCxnSpPr>
      <xdr:spPr>
        <a:xfrm>
          <a:off x="13106400" y="13646604"/>
          <a:ext cx="800100" cy="7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5" name="フローチャート: 判断 264">
          <a:extLst>
            <a:ext uri="{FF2B5EF4-FFF2-40B4-BE49-F238E27FC236}">
              <a16:creationId xmlns:a16="http://schemas.microsoft.com/office/drawing/2014/main" id="{24064AA1-6FFC-4B5A-8A70-73E25FF2CF76}"/>
            </a:ext>
          </a:extLst>
        </xdr:cNvPr>
        <xdr:cNvSpPr/>
      </xdr:nvSpPr>
      <xdr:spPr>
        <a:xfrm>
          <a:off x="13868400" y="1348467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6" name="テキスト ボックス 265">
          <a:extLst>
            <a:ext uri="{FF2B5EF4-FFF2-40B4-BE49-F238E27FC236}">
              <a16:creationId xmlns:a16="http://schemas.microsoft.com/office/drawing/2014/main" id="{B2D5A682-3E9F-4D89-80E1-E802357D17C8}"/>
            </a:ext>
          </a:extLst>
        </xdr:cNvPr>
        <xdr:cNvSpPr txBox="1"/>
      </xdr:nvSpPr>
      <xdr:spPr>
        <a:xfrm>
          <a:off x="13554075" y="13278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48079</xdr:rowOff>
    </xdr:from>
    <xdr:to>
      <xdr:col>68</xdr:col>
      <xdr:colOff>152400</xdr:colOff>
      <xdr:row>84</xdr:row>
      <xdr:rowOff>151493</xdr:rowOff>
    </xdr:to>
    <xdr:cxnSp macro="">
      <xdr:nvCxnSpPr>
        <xdr:cNvPr id="267" name="直線コネクタ 266">
          <a:extLst>
            <a:ext uri="{FF2B5EF4-FFF2-40B4-BE49-F238E27FC236}">
              <a16:creationId xmlns:a16="http://schemas.microsoft.com/office/drawing/2014/main" id="{52027A1C-88FA-4725-866C-B6FB3B516ED1}"/>
            </a:ext>
          </a:extLst>
        </xdr:cNvPr>
        <xdr:cNvCxnSpPr/>
      </xdr:nvCxnSpPr>
      <xdr:spPr>
        <a:xfrm flipV="1">
          <a:off x="12296775" y="13646604"/>
          <a:ext cx="809625" cy="10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65314</xdr:rowOff>
    </xdr:from>
    <xdr:to>
      <xdr:col>68</xdr:col>
      <xdr:colOff>203200</xdr:colOff>
      <xdr:row>83</xdr:row>
      <xdr:rowOff>166914</xdr:rowOff>
    </xdr:to>
    <xdr:sp macro="" textlink="">
      <xdr:nvSpPr>
        <xdr:cNvPr id="268" name="フローチャート: 判断 267">
          <a:extLst>
            <a:ext uri="{FF2B5EF4-FFF2-40B4-BE49-F238E27FC236}">
              <a16:creationId xmlns:a16="http://schemas.microsoft.com/office/drawing/2014/main" id="{D03D0AF1-A39D-414D-9623-9C490AE0A6B1}"/>
            </a:ext>
          </a:extLst>
        </xdr:cNvPr>
        <xdr:cNvSpPr/>
      </xdr:nvSpPr>
      <xdr:spPr>
        <a:xfrm>
          <a:off x="13058775" y="135082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69" name="テキスト ボックス 268">
          <a:extLst>
            <a:ext uri="{FF2B5EF4-FFF2-40B4-BE49-F238E27FC236}">
              <a16:creationId xmlns:a16="http://schemas.microsoft.com/office/drawing/2014/main" id="{C58EEEE4-C8C4-49B0-BCCE-DC1B61F6F76F}"/>
            </a:ext>
          </a:extLst>
        </xdr:cNvPr>
        <xdr:cNvSpPr txBox="1"/>
      </xdr:nvSpPr>
      <xdr:spPr>
        <a:xfrm>
          <a:off x="12763500" y="1328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0" name="フローチャート: 判断 269">
          <a:extLst>
            <a:ext uri="{FF2B5EF4-FFF2-40B4-BE49-F238E27FC236}">
              <a16:creationId xmlns:a16="http://schemas.microsoft.com/office/drawing/2014/main" id="{3AE01868-B09B-4C7F-A622-8060BF2DD554}"/>
            </a:ext>
          </a:extLst>
        </xdr:cNvPr>
        <xdr:cNvSpPr/>
      </xdr:nvSpPr>
      <xdr:spPr>
        <a:xfrm>
          <a:off x="12239625" y="1348467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71" name="テキスト ボックス 270">
          <a:extLst>
            <a:ext uri="{FF2B5EF4-FFF2-40B4-BE49-F238E27FC236}">
              <a16:creationId xmlns:a16="http://schemas.microsoft.com/office/drawing/2014/main" id="{443405BE-3E0C-4083-82BD-F9B95F350E58}"/>
            </a:ext>
          </a:extLst>
        </xdr:cNvPr>
        <xdr:cNvSpPr txBox="1"/>
      </xdr:nvSpPr>
      <xdr:spPr>
        <a:xfrm>
          <a:off x="11953875" y="13278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D4F6E39E-9088-462F-B500-8EB266A078D4}"/>
            </a:ext>
          </a:extLst>
        </xdr:cNvPr>
        <xdr:cNvSpPr txBox="1"/>
      </xdr:nvSpPr>
      <xdr:spPr>
        <a:xfrm>
          <a:off x="15278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414311BC-BFEC-4938-AEFD-C5302DA66FB5}"/>
            </a:ext>
          </a:extLst>
        </xdr:cNvPr>
        <xdr:cNvSpPr txBox="1"/>
      </xdr:nvSpPr>
      <xdr:spPr>
        <a:xfrm>
          <a:off x="14516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E0EF5756-9E35-461C-BA83-FBF46F0E681E}"/>
            </a:ext>
          </a:extLst>
        </xdr:cNvPr>
        <xdr:cNvSpPr txBox="1"/>
      </xdr:nvSpPr>
      <xdr:spPr>
        <a:xfrm>
          <a:off x="137160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E5ECCD94-5529-4819-9D82-E462F948C79E}"/>
            </a:ext>
          </a:extLst>
        </xdr:cNvPr>
        <xdr:cNvSpPr txBox="1"/>
      </xdr:nvSpPr>
      <xdr:spPr>
        <a:xfrm>
          <a:off x="129063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D6391D21-85F1-4CBE-99BF-FBE834833D2F}"/>
            </a:ext>
          </a:extLst>
        </xdr:cNvPr>
        <xdr:cNvSpPr txBox="1"/>
      </xdr:nvSpPr>
      <xdr:spPr>
        <a:xfrm>
          <a:off x="1209675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77" name="楕円 276">
          <a:extLst>
            <a:ext uri="{FF2B5EF4-FFF2-40B4-BE49-F238E27FC236}">
              <a16:creationId xmlns:a16="http://schemas.microsoft.com/office/drawing/2014/main" id="{57904FE5-926C-447D-A7DF-306398F2C226}"/>
            </a:ext>
          </a:extLst>
        </xdr:cNvPr>
        <xdr:cNvSpPr/>
      </xdr:nvSpPr>
      <xdr:spPr>
        <a:xfrm>
          <a:off x="15430500" y="136130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158041</xdr:rowOff>
    </xdr:from>
    <xdr:ext cx="762000" cy="259045"/>
    <xdr:sp macro="" textlink="">
      <xdr:nvSpPr>
        <xdr:cNvPr id="278" name="給与水準   （国との比較）該当値テキスト">
          <a:extLst>
            <a:ext uri="{FF2B5EF4-FFF2-40B4-BE49-F238E27FC236}">
              <a16:creationId xmlns:a16="http://schemas.microsoft.com/office/drawing/2014/main" id="{4C274C7F-87FE-4E7C-9FF6-F2E82D3CDA97}"/>
            </a:ext>
          </a:extLst>
        </xdr:cNvPr>
        <xdr:cNvSpPr txBox="1"/>
      </xdr:nvSpPr>
      <xdr:spPr>
        <a:xfrm>
          <a:off x="1556385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100693</xdr:rowOff>
    </xdr:from>
    <xdr:to>
      <xdr:col>77</xdr:col>
      <xdr:colOff>95250</xdr:colOff>
      <xdr:row>85</xdr:row>
      <xdr:rowOff>30843</xdr:rowOff>
    </xdr:to>
    <xdr:sp macro="" textlink="">
      <xdr:nvSpPr>
        <xdr:cNvPr id="279" name="楕円 278">
          <a:extLst>
            <a:ext uri="{FF2B5EF4-FFF2-40B4-BE49-F238E27FC236}">
              <a16:creationId xmlns:a16="http://schemas.microsoft.com/office/drawing/2014/main" id="{5C4DD130-D4AB-4176-A0F7-E75B931272DE}"/>
            </a:ext>
          </a:extLst>
        </xdr:cNvPr>
        <xdr:cNvSpPr/>
      </xdr:nvSpPr>
      <xdr:spPr>
        <a:xfrm>
          <a:off x="14668500" y="1370556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15620</xdr:rowOff>
    </xdr:from>
    <xdr:ext cx="736600" cy="259045"/>
    <xdr:sp macro="" textlink="">
      <xdr:nvSpPr>
        <xdr:cNvPr id="280" name="テキスト ボックス 279">
          <a:extLst>
            <a:ext uri="{FF2B5EF4-FFF2-40B4-BE49-F238E27FC236}">
              <a16:creationId xmlns:a16="http://schemas.microsoft.com/office/drawing/2014/main" id="{D92286DD-A8A2-4681-B67A-450C206F49E6}"/>
            </a:ext>
          </a:extLst>
        </xdr:cNvPr>
        <xdr:cNvSpPr txBox="1"/>
      </xdr:nvSpPr>
      <xdr:spPr>
        <a:xfrm>
          <a:off x="14373225" y="13776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66221</xdr:rowOff>
    </xdr:from>
    <xdr:to>
      <xdr:col>73</xdr:col>
      <xdr:colOff>44450</xdr:colOff>
      <xdr:row>84</xdr:row>
      <xdr:rowOff>167821</xdr:rowOff>
    </xdr:to>
    <xdr:sp macro="" textlink="">
      <xdr:nvSpPr>
        <xdr:cNvPr id="281" name="楕円 280">
          <a:extLst>
            <a:ext uri="{FF2B5EF4-FFF2-40B4-BE49-F238E27FC236}">
              <a16:creationId xmlns:a16="http://schemas.microsoft.com/office/drawing/2014/main" id="{E1A4EB6B-12DF-42F8-B1AD-B3AAD0C02298}"/>
            </a:ext>
          </a:extLst>
        </xdr:cNvPr>
        <xdr:cNvSpPr/>
      </xdr:nvSpPr>
      <xdr:spPr>
        <a:xfrm>
          <a:off x="13868400" y="1367109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152598</xdr:rowOff>
    </xdr:from>
    <xdr:ext cx="762000" cy="259045"/>
    <xdr:sp macro="" textlink="">
      <xdr:nvSpPr>
        <xdr:cNvPr id="282" name="テキスト ボックス 281">
          <a:extLst>
            <a:ext uri="{FF2B5EF4-FFF2-40B4-BE49-F238E27FC236}">
              <a16:creationId xmlns:a16="http://schemas.microsoft.com/office/drawing/2014/main" id="{E464B939-CE0A-435F-9450-C2BDC03EC34D}"/>
            </a:ext>
          </a:extLst>
        </xdr:cNvPr>
        <xdr:cNvSpPr txBox="1"/>
      </xdr:nvSpPr>
      <xdr:spPr>
        <a:xfrm>
          <a:off x="13554075"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3" name="楕円 282">
          <a:extLst>
            <a:ext uri="{FF2B5EF4-FFF2-40B4-BE49-F238E27FC236}">
              <a16:creationId xmlns:a16="http://schemas.microsoft.com/office/drawing/2014/main" id="{864BAB30-8EF1-4101-A150-F78FFDA4B030}"/>
            </a:ext>
          </a:extLst>
        </xdr:cNvPr>
        <xdr:cNvSpPr/>
      </xdr:nvSpPr>
      <xdr:spPr>
        <a:xfrm>
          <a:off x="13058775" y="1359897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83656</xdr:rowOff>
    </xdr:from>
    <xdr:ext cx="762000" cy="259045"/>
    <xdr:sp macro="" textlink="">
      <xdr:nvSpPr>
        <xdr:cNvPr id="284" name="テキスト ボックス 283">
          <a:extLst>
            <a:ext uri="{FF2B5EF4-FFF2-40B4-BE49-F238E27FC236}">
              <a16:creationId xmlns:a16="http://schemas.microsoft.com/office/drawing/2014/main" id="{7CAF3BC8-656C-4373-9530-88FB4307D75F}"/>
            </a:ext>
          </a:extLst>
        </xdr:cNvPr>
        <xdr:cNvSpPr txBox="1"/>
      </xdr:nvSpPr>
      <xdr:spPr>
        <a:xfrm>
          <a:off x="12763500" y="1368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5" name="楕円 284">
          <a:extLst>
            <a:ext uri="{FF2B5EF4-FFF2-40B4-BE49-F238E27FC236}">
              <a16:creationId xmlns:a16="http://schemas.microsoft.com/office/drawing/2014/main" id="{D05B7CDF-5464-4BB7-8965-3AF7FD9EA81C}"/>
            </a:ext>
          </a:extLst>
        </xdr:cNvPr>
        <xdr:cNvSpPr/>
      </xdr:nvSpPr>
      <xdr:spPr>
        <a:xfrm>
          <a:off x="12239625" y="1370556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15620</xdr:rowOff>
    </xdr:from>
    <xdr:ext cx="762000" cy="259045"/>
    <xdr:sp macro="" textlink="">
      <xdr:nvSpPr>
        <xdr:cNvPr id="286" name="テキスト ボックス 285">
          <a:extLst>
            <a:ext uri="{FF2B5EF4-FFF2-40B4-BE49-F238E27FC236}">
              <a16:creationId xmlns:a16="http://schemas.microsoft.com/office/drawing/2014/main" id="{4CE205D1-F46C-4506-B549-0F6059059737}"/>
            </a:ext>
          </a:extLst>
        </xdr:cNvPr>
        <xdr:cNvSpPr txBox="1"/>
      </xdr:nvSpPr>
      <xdr:spPr>
        <a:xfrm>
          <a:off x="11953875" y="1377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EB5E700A-DD8F-44F1-846F-25FD38C06182}"/>
            </a:ext>
          </a:extLst>
        </xdr:cNvPr>
        <xdr:cNvSpPr/>
      </xdr:nvSpPr>
      <xdr:spPr>
        <a:xfrm>
          <a:off x="11668125"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84D60C0A-9827-4A45-8B0A-A98E2BCCE2AB}"/>
            </a:ext>
          </a:extLst>
        </xdr:cNvPr>
        <xdr:cNvSpPr txBox="1"/>
      </xdr:nvSpPr>
      <xdr:spPr>
        <a:xfrm>
          <a:off x="12142977" y="86868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A0848699-BDFB-4E6E-8AAE-914BB7BB6CF6}"/>
            </a:ext>
          </a:extLst>
        </xdr:cNvPr>
        <xdr:cNvSpPr txBox="1"/>
      </xdr:nvSpPr>
      <xdr:spPr>
        <a:xfrm>
          <a:off x="14307949"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6C505744-7A0C-43A8-831B-6BE9349157BF}"/>
            </a:ext>
          </a:extLst>
        </xdr:cNvPr>
        <xdr:cNvSpPr/>
      </xdr:nvSpPr>
      <xdr:spPr>
        <a:xfrm>
          <a:off x="16354425" y="85820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E3F5B8A8-D7C6-4097-8874-8B1AD2BCB73C}"/>
            </a:ext>
          </a:extLst>
        </xdr:cNvPr>
        <xdr:cNvSpPr/>
      </xdr:nvSpPr>
      <xdr:spPr>
        <a:xfrm>
          <a:off x="16354425" y="87534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39D9DC3-39DF-4AFF-8B94-2F84F4FC8EA9}"/>
            </a:ext>
          </a:extLst>
        </xdr:cNvPr>
        <xdr:cNvSpPr/>
      </xdr:nvSpPr>
      <xdr:spPr>
        <a:xfrm>
          <a:off x="17849850"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5D5B8CE0-149D-41DF-874B-237882259BCC}"/>
            </a:ext>
          </a:extLst>
        </xdr:cNvPr>
        <xdr:cNvSpPr/>
      </xdr:nvSpPr>
      <xdr:spPr>
        <a:xfrm>
          <a:off x="17849850"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C74E9B79-4310-4E30-BF93-FCBC675E6A2C}"/>
            </a:ext>
          </a:extLst>
        </xdr:cNvPr>
        <xdr:cNvSpPr/>
      </xdr:nvSpPr>
      <xdr:spPr>
        <a:xfrm>
          <a:off x="191738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DA82DD4A-CC0C-430F-AD78-B7479EE104BE}"/>
            </a:ext>
          </a:extLst>
        </xdr:cNvPr>
        <xdr:cNvSpPr/>
      </xdr:nvSpPr>
      <xdr:spPr>
        <a:xfrm>
          <a:off x="191738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FA2D87CD-2664-4814-A5BE-D6C9D13AD591}"/>
            </a:ext>
          </a:extLst>
        </xdr:cNvPr>
        <xdr:cNvSpPr/>
      </xdr:nvSpPr>
      <xdr:spPr>
        <a:xfrm>
          <a:off x="11668125"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83D70ABD-A676-4419-B9D3-8FADB94ACD7F}"/>
            </a:ext>
          </a:extLst>
        </xdr:cNvPr>
        <xdr:cNvSpPr/>
      </xdr:nvSpPr>
      <xdr:spPr>
        <a:xfrm>
          <a:off x="16459200" y="9067800"/>
          <a:ext cx="5476875"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84E24D94-4D69-4D1A-A2B2-84C0994701EF}"/>
            </a:ext>
          </a:extLst>
        </xdr:cNvPr>
        <xdr:cNvSpPr/>
      </xdr:nvSpPr>
      <xdr:spPr>
        <a:xfrm>
          <a:off x="16459200" y="906780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843A8592-9627-485A-BBE3-2CFB4477AC57}"/>
            </a:ext>
          </a:extLst>
        </xdr:cNvPr>
        <xdr:cNvSpPr txBox="1"/>
      </xdr:nvSpPr>
      <xdr:spPr>
        <a:xfrm>
          <a:off x="16573500" y="93630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本市では、平成７年度からの４次にわたる行政改革大綱に基づき、業務の外部委託や施設の民営化等に取り組んだ。結果として、平成７年度から平成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196</a:t>
          </a:r>
          <a:r>
            <a:rPr kumimoji="1" lang="ja-JP" altLang="en-US" sz="1300">
              <a:latin typeface="ＭＳ Ｐゴシック" panose="020B0600070205080204" pitchFamily="50" charset="-128"/>
              <a:ea typeface="ＭＳ Ｐゴシック" panose="020B0600070205080204" pitchFamily="50" charset="-128"/>
            </a:rPr>
            <a:t>人、約</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％の職員を削減した。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年度以降、増加・多様化する行政ニーズに応えるため職員数は増加に転じたが、平成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年度以降は横ばいの状態が続く。</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今後も引き続き、最小限の人員で最大の効果を発揮できるよう適正な定員管理を行っていく。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BCAEA0EB-4BDA-4778-B82D-7B40797A1CE5}"/>
            </a:ext>
          </a:extLst>
        </xdr:cNvPr>
        <xdr:cNvSpPr txBox="1"/>
      </xdr:nvSpPr>
      <xdr:spPr>
        <a:xfrm>
          <a:off x="11630025" y="8886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22B75FE4-6658-4C77-8CDA-78512C95B2F9}"/>
            </a:ext>
          </a:extLst>
        </xdr:cNvPr>
        <xdr:cNvCxnSpPr/>
      </xdr:nvCxnSpPr>
      <xdr:spPr>
        <a:xfrm>
          <a:off x="11668125"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3F6E21B6-EF7E-4C66-8487-4538307FB009}"/>
            </a:ext>
          </a:extLst>
        </xdr:cNvPr>
        <xdr:cNvSpPr txBox="1"/>
      </xdr:nvSpPr>
      <xdr:spPr>
        <a:xfrm>
          <a:off x="10982325"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4EC98728-25C7-4C85-8A2F-7B3CE681D8D5}"/>
            </a:ext>
          </a:extLst>
        </xdr:cNvPr>
        <xdr:cNvCxnSpPr/>
      </xdr:nvCxnSpPr>
      <xdr:spPr>
        <a:xfrm>
          <a:off x="11668125" y="10961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5E53B902-F266-4CDE-857C-C218DE247945}"/>
            </a:ext>
          </a:extLst>
        </xdr:cNvPr>
        <xdr:cNvSpPr txBox="1"/>
      </xdr:nvSpPr>
      <xdr:spPr>
        <a:xfrm>
          <a:off x="10982325" y="10831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DE77A08D-0598-40E2-9BDE-3E9B9FE3077A}"/>
            </a:ext>
          </a:extLst>
        </xdr:cNvPr>
        <xdr:cNvCxnSpPr/>
      </xdr:nvCxnSpPr>
      <xdr:spPr>
        <a:xfrm>
          <a:off x="11668125" y="1057486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49BA6807-AD55-47AF-B1BA-7D0F310F96A7}"/>
            </a:ext>
          </a:extLst>
        </xdr:cNvPr>
        <xdr:cNvSpPr txBox="1"/>
      </xdr:nvSpPr>
      <xdr:spPr>
        <a:xfrm>
          <a:off x="10982325" y="104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5D7AEE6D-8707-4C00-BB5A-A7833DB791F5}"/>
            </a:ext>
          </a:extLst>
        </xdr:cNvPr>
        <xdr:cNvCxnSpPr/>
      </xdr:nvCxnSpPr>
      <xdr:spPr>
        <a:xfrm>
          <a:off x="11668125" y="102012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E9637394-CE7E-4A7A-82C8-12730A0FCE32}"/>
            </a:ext>
          </a:extLst>
        </xdr:cNvPr>
        <xdr:cNvSpPr txBox="1"/>
      </xdr:nvSpPr>
      <xdr:spPr>
        <a:xfrm>
          <a:off x="10982325" y="100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E3FE4538-A789-42D0-9656-92B5EE471DF0}"/>
            </a:ext>
          </a:extLst>
        </xdr:cNvPr>
        <xdr:cNvCxnSpPr/>
      </xdr:nvCxnSpPr>
      <xdr:spPr>
        <a:xfrm>
          <a:off x="11668125" y="9818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CF1F5EC8-DAEB-48E3-BED2-D41D47D8F239}"/>
            </a:ext>
          </a:extLst>
        </xdr:cNvPr>
        <xdr:cNvSpPr txBox="1"/>
      </xdr:nvSpPr>
      <xdr:spPr>
        <a:xfrm>
          <a:off x="10982325" y="968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770E341F-C5E0-4AE5-8053-00CFCCC0DE0E}"/>
            </a:ext>
          </a:extLst>
        </xdr:cNvPr>
        <xdr:cNvCxnSpPr/>
      </xdr:nvCxnSpPr>
      <xdr:spPr>
        <a:xfrm>
          <a:off x="11668125" y="944139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466CBD4B-BF83-409B-8FEA-C7842165DAC6}"/>
            </a:ext>
          </a:extLst>
        </xdr:cNvPr>
        <xdr:cNvSpPr txBox="1"/>
      </xdr:nvSpPr>
      <xdr:spPr>
        <a:xfrm>
          <a:off x="10982325" y="930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B60F0B00-043F-4882-AF35-07C77A4A9D6C}"/>
            </a:ext>
          </a:extLst>
        </xdr:cNvPr>
        <xdr:cNvCxnSpPr/>
      </xdr:nvCxnSpPr>
      <xdr:spPr>
        <a:xfrm>
          <a:off x="11668125"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330F8EF-3A3B-4579-A018-9A7FC7CD0FE2}"/>
            </a:ext>
          </a:extLst>
        </xdr:cNvPr>
        <xdr:cNvSpPr/>
      </xdr:nvSpPr>
      <xdr:spPr>
        <a:xfrm>
          <a:off x="11668125"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81026</xdr:rowOff>
    </xdr:from>
    <xdr:to>
      <xdr:col>81</xdr:col>
      <xdr:colOff>44450</xdr:colOff>
      <xdr:row>67</xdr:row>
      <xdr:rowOff>31348</xdr:rowOff>
    </xdr:to>
    <xdr:cxnSp macro="">
      <xdr:nvCxnSpPr>
        <xdr:cNvPr id="315" name="直線コネクタ 314">
          <a:extLst>
            <a:ext uri="{FF2B5EF4-FFF2-40B4-BE49-F238E27FC236}">
              <a16:creationId xmlns:a16="http://schemas.microsoft.com/office/drawing/2014/main" id="{C53FA60A-C244-4279-A9AC-B72F65FB4AD0}"/>
            </a:ext>
          </a:extLst>
        </xdr:cNvPr>
        <xdr:cNvCxnSpPr/>
      </xdr:nvCxnSpPr>
      <xdr:spPr>
        <a:xfrm flipV="1">
          <a:off x="15478125" y="9637776"/>
          <a:ext cx="0" cy="12393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3425</xdr:rowOff>
    </xdr:from>
    <xdr:ext cx="762000" cy="259045"/>
    <xdr:sp macro="" textlink="">
      <xdr:nvSpPr>
        <xdr:cNvPr id="316" name="定員管理の状況最小値テキスト">
          <a:extLst>
            <a:ext uri="{FF2B5EF4-FFF2-40B4-BE49-F238E27FC236}">
              <a16:creationId xmlns:a16="http://schemas.microsoft.com/office/drawing/2014/main" id="{55FAD40D-8482-47F1-9F8A-FB9CBA301377}"/>
            </a:ext>
          </a:extLst>
        </xdr:cNvPr>
        <xdr:cNvSpPr txBox="1"/>
      </xdr:nvSpPr>
      <xdr:spPr>
        <a:xfrm>
          <a:off x="15563850" y="1085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31348</xdr:rowOff>
    </xdr:from>
    <xdr:to>
      <xdr:col>81</xdr:col>
      <xdr:colOff>133350</xdr:colOff>
      <xdr:row>67</xdr:row>
      <xdr:rowOff>31348</xdr:rowOff>
    </xdr:to>
    <xdr:cxnSp macro="">
      <xdr:nvCxnSpPr>
        <xdr:cNvPr id="317" name="直線コネクタ 316">
          <a:extLst>
            <a:ext uri="{FF2B5EF4-FFF2-40B4-BE49-F238E27FC236}">
              <a16:creationId xmlns:a16="http://schemas.microsoft.com/office/drawing/2014/main" id="{EF10737F-F3B7-4C35-8758-262F95A0A06B}"/>
            </a:ext>
          </a:extLst>
        </xdr:cNvPr>
        <xdr:cNvCxnSpPr/>
      </xdr:nvCxnSpPr>
      <xdr:spPr>
        <a:xfrm>
          <a:off x="15401925" y="108771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167403</xdr:rowOff>
    </xdr:from>
    <xdr:ext cx="762000" cy="259045"/>
    <xdr:sp macro="" textlink="">
      <xdr:nvSpPr>
        <xdr:cNvPr id="318" name="定員管理の状況最大値テキスト">
          <a:extLst>
            <a:ext uri="{FF2B5EF4-FFF2-40B4-BE49-F238E27FC236}">
              <a16:creationId xmlns:a16="http://schemas.microsoft.com/office/drawing/2014/main" id="{EEF6DF83-A78A-4AD5-BE5C-9D8E23BB9C61}"/>
            </a:ext>
          </a:extLst>
        </xdr:cNvPr>
        <xdr:cNvSpPr txBox="1"/>
      </xdr:nvSpPr>
      <xdr:spPr>
        <a:xfrm>
          <a:off x="15563850" y="939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81026</xdr:rowOff>
    </xdr:from>
    <xdr:to>
      <xdr:col>81</xdr:col>
      <xdr:colOff>133350</xdr:colOff>
      <xdr:row>59</xdr:row>
      <xdr:rowOff>81026</xdr:rowOff>
    </xdr:to>
    <xdr:cxnSp macro="">
      <xdr:nvCxnSpPr>
        <xdr:cNvPr id="319" name="直線コネクタ 318">
          <a:extLst>
            <a:ext uri="{FF2B5EF4-FFF2-40B4-BE49-F238E27FC236}">
              <a16:creationId xmlns:a16="http://schemas.microsoft.com/office/drawing/2014/main" id="{0DCBF90A-766A-42D9-A216-E065194158DB}"/>
            </a:ext>
          </a:extLst>
        </xdr:cNvPr>
        <xdr:cNvCxnSpPr/>
      </xdr:nvCxnSpPr>
      <xdr:spPr>
        <a:xfrm>
          <a:off x="15401925" y="96377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43095</xdr:rowOff>
    </xdr:from>
    <xdr:to>
      <xdr:col>81</xdr:col>
      <xdr:colOff>44450</xdr:colOff>
      <xdr:row>60</xdr:row>
      <xdr:rowOff>44302</xdr:rowOff>
    </xdr:to>
    <xdr:cxnSp macro="">
      <xdr:nvCxnSpPr>
        <xdr:cNvPr id="320" name="直線コネクタ 319">
          <a:extLst>
            <a:ext uri="{FF2B5EF4-FFF2-40B4-BE49-F238E27FC236}">
              <a16:creationId xmlns:a16="http://schemas.microsoft.com/office/drawing/2014/main" id="{E66D651A-712E-4704-A032-B624AA71D4EF}"/>
            </a:ext>
          </a:extLst>
        </xdr:cNvPr>
        <xdr:cNvCxnSpPr/>
      </xdr:nvCxnSpPr>
      <xdr:spPr>
        <a:xfrm>
          <a:off x="14716125" y="9761770"/>
          <a:ext cx="762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163974</xdr:rowOff>
    </xdr:from>
    <xdr:ext cx="762000" cy="259045"/>
    <xdr:sp macro="" textlink="">
      <xdr:nvSpPr>
        <xdr:cNvPr id="321" name="定員管理の状況平均値テキスト">
          <a:extLst>
            <a:ext uri="{FF2B5EF4-FFF2-40B4-BE49-F238E27FC236}">
              <a16:creationId xmlns:a16="http://schemas.microsoft.com/office/drawing/2014/main" id="{886FA512-0F7C-49C3-8FB3-5DC1090D1F59}"/>
            </a:ext>
          </a:extLst>
        </xdr:cNvPr>
        <xdr:cNvSpPr txBox="1"/>
      </xdr:nvSpPr>
      <xdr:spPr>
        <a:xfrm>
          <a:off x="15563850" y="9714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20447</xdr:rowOff>
    </xdr:from>
    <xdr:to>
      <xdr:col>81</xdr:col>
      <xdr:colOff>95250</xdr:colOff>
      <xdr:row>60</xdr:row>
      <xdr:rowOff>122047</xdr:rowOff>
    </xdr:to>
    <xdr:sp macro="" textlink="">
      <xdr:nvSpPr>
        <xdr:cNvPr id="322" name="フローチャート: 判断 321">
          <a:extLst>
            <a:ext uri="{FF2B5EF4-FFF2-40B4-BE49-F238E27FC236}">
              <a16:creationId xmlns:a16="http://schemas.microsoft.com/office/drawing/2014/main" id="{FA39C166-B3FA-4587-A73C-A55679AD73DE}"/>
            </a:ext>
          </a:extLst>
        </xdr:cNvPr>
        <xdr:cNvSpPr/>
      </xdr:nvSpPr>
      <xdr:spPr>
        <a:xfrm>
          <a:off x="15430500" y="973594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38269</xdr:rowOff>
    </xdr:from>
    <xdr:to>
      <xdr:col>77</xdr:col>
      <xdr:colOff>44450</xdr:colOff>
      <xdr:row>60</xdr:row>
      <xdr:rowOff>43095</xdr:rowOff>
    </xdr:to>
    <xdr:cxnSp macro="">
      <xdr:nvCxnSpPr>
        <xdr:cNvPr id="323" name="直線コネクタ 322">
          <a:extLst>
            <a:ext uri="{FF2B5EF4-FFF2-40B4-BE49-F238E27FC236}">
              <a16:creationId xmlns:a16="http://schemas.microsoft.com/office/drawing/2014/main" id="{0F3DF11F-3EBE-47CE-88AE-E2EBE1CEFFDC}"/>
            </a:ext>
          </a:extLst>
        </xdr:cNvPr>
        <xdr:cNvCxnSpPr/>
      </xdr:nvCxnSpPr>
      <xdr:spPr>
        <a:xfrm>
          <a:off x="13906500" y="9753769"/>
          <a:ext cx="809625"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16023</xdr:rowOff>
    </xdr:from>
    <xdr:to>
      <xdr:col>77</xdr:col>
      <xdr:colOff>95250</xdr:colOff>
      <xdr:row>60</xdr:row>
      <xdr:rowOff>117623</xdr:rowOff>
    </xdr:to>
    <xdr:sp macro="" textlink="">
      <xdr:nvSpPr>
        <xdr:cNvPr id="324" name="フローチャート: 判断 323">
          <a:extLst>
            <a:ext uri="{FF2B5EF4-FFF2-40B4-BE49-F238E27FC236}">
              <a16:creationId xmlns:a16="http://schemas.microsoft.com/office/drawing/2014/main" id="{062FEB2D-5CDB-46A3-B22D-1E7B7480E8D1}"/>
            </a:ext>
          </a:extLst>
        </xdr:cNvPr>
        <xdr:cNvSpPr/>
      </xdr:nvSpPr>
      <xdr:spPr>
        <a:xfrm>
          <a:off x="14668500" y="973152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102400</xdr:rowOff>
    </xdr:from>
    <xdr:ext cx="736600" cy="259045"/>
    <xdr:sp macro="" textlink="">
      <xdr:nvSpPr>
        <xdr:cNvPr id="325" name="テキスト ボックス 324">
          <a:extLst>
            <a:ext uri="{FF2B5EF4-FFF2-40B4-BE49-F238E27FC236}">
              <a16:creationId xmlns:a16="http://schemas.microsoft.com/office/drawing/2014/main" id="{E91A5285-0C27-4261-8987-0332E83D06C4}"/>
            </a:ext>
          </a:extLst>
        </xdr:cNvPr>
        <xdr:cNvSpPr txBox="1"/>
      </xdr:nvSpPr>
      <xdr:spPr>
        <a:xfrm>
          <a:off x="14373225" y="9821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36661</xdr:rowOff>
    </xdr:from>
    <xdr:to>
      <xdr:col>72</xdr:col>
      <xdr:colOff>203200</xdr:colOff>
      <xdr:row>60</xdr:row>
      <xdr:rowOff>38269</xdr:rowOff>
    </xdr:to>
    <xdr:cxnSp macro="">
      <xdr:nvCxnSpPr>
        <xdr:cNvPr id="326" name="直線コネクタ 325">
          <a:extLst>
            <a:ext uri="{FF2B5EF4-FFF2-40B4-BE49-F238E27FC236}">
              <a16:creationId xmlns:a16="http://schemas.microsoft.com/office/drawing/2014/main" id="{314C6443-5763-4E9D-812D-D2078895EEF8}"/>
            </a:ext>
          </a:extLst>
        </xdr:cNvPr>
        <xdr:cNvCxnSpPr/>
      </xdr:nvCxnSpPr>
      <xdr:spPr>
        <a:xfrm>
          <a:off x="13106400" y="9752161"/>
          <a:ext cx="8001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39349</xdr:rowOff>
    </xdr:from>
    <xdr:to>
      <xdr:col>73</xdr:col>
      <xdr:colOff>44450</xdr:colOff>
      <xdr:row>60</xdr:row>
      <xdr:rowOff>140949</xdr:rowOff>
    </xdr:to>
    <xdr:sp macro="" textlink="">
      <xdr:nvSpPr>
        <xdr:cNvPr id="327" name="フローチャート: 判断 326">
          <a:extLst>
            <a:ext uri="{FF2B5EF4-FFF2-40B4-BE49-F238E27FC236}">
              <a16:creationId xmlns:a16="http://schemas.microsoft.com/office/drawing/2014/main" id="{0566B1D8-AA92-404B-95E7-BA451C5DB37C}"/>
            </a:ext>
          </a:extLst>
        </xdr:cNvPr>
        <xdr:cNvSpPr/>
      </xdr:nvSpPr>
      <xdr:spPr>
        <a:xfrm>
          <a:off x="13868400" y="975484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125726</xdr:rowOff>
    </xdr:from>
    <xdr:ext cx="762000" cy="259045"/>
    <xdr:sp macro="" textlink="">
      <xdr:nvSpPr>
        <xdr:cNvPr id="328" name="テキスト ボックス 327">
          <a:extLst>
            <a:ext uri="{FF2B5EF4-FFF2-40B4-BE49-F238E27FC236}">
              <a16:creationId xmlns:a16="http://schemas.microsoft.com/office/drawing/2014/main" id="{B324228F-7BD3-478E-A320-9D2535145656}"/>
            </a:ext>
          </a:extLst>
        </xdr:cNvPr>
        <xdr:cNvSpPr txBox="1"/>
      </xdr:nvSpPr>
      <xdr:spPr>
        <a:xfrm>
          <a:off x="13554075" y="983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30226</xdr:rowOff>
    </xdr:from>
    <xdr:to>
      <xdr:col>68</xdr:col>
      <xdr:colOff>152400</xdr:colOff>
      <xdr:row>60</xdr:row>
      <xdr:rowOff>36661</xdr:rowOff>
    </xdr:to>
    <xdr:cxnSp macro="">
      <xdr:nvCxnSpPr>
        <xdr:cNvPr id="329" name="直線コネクタ 328">
          <a:extLst>
            <a:ext uri="{FF2B5EF4-FFF2-40B4-BE49-F238E27FC236}">
              <a16:creationId xmlns:a16="http://schemas.microsoft.com/office/drawing/2014/main" id="{61F96D7C-D1C3-4810-9BC9-648C5DB705C7}"/>
            </a:ext>
          </a:extLst>
        </xdr:cNvPr>
        <xdr:cNvCxnSpPr/>
      </xdr:nvCxnSpPr>
      <xdr:spPr>
        <a:xfrm>
          <a:off x="12296775" y="9742551"/>
          <a:ext cx="809625" cy="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29294</xdr:rowOff>
    </xdr:from>
    <xdr:to>
      <xdr:col>68</xdr:col>
      <xdr:colOff>203200</xdr:colOff>
      <xdr:row>60</xdr:row>
      <xdr:rowOff>130894</xdr:rowOff>
    </xdr:to>
    <xdr:sp macro="" textlink="">
      <xdr:nvSpPr>
        <xdr:cNvPr id="330" name="フローチャート: 判断 329">
          <a:extLst>
            <a:ext uri="{FF2B5EF4-FFF2-40B4-BE49-F238E27FC236}">
              <a16:creationId xmlns:a16="http://schemas.microsoft.com/office/drawing/2014/main" id="{98D33166-2E2B-4BBD-BDA5-2BB7515E8964}"/>
            </a:ext>
          </a:extLst>
        </xdr:cNvPr>
        <xdr:cNvSpPr/>
      </xdr:nvSpPr>
      <xdr:spPr>
        <a:xfrm>
          <a:off x="13058775" y="97416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115671</xdr:rowOff>
    </xdr:from>
    <xdr:ext cx="762000" cy="259045"/>
    <xdr:sp macro="" textlink="">
      <xdr:nvSpPr>
        <xdr:cNvPr id="331" name="テキスト ボックス 330">
          <a:extLst>
            <a:ext uri="{FF2B5EF4-FFF2-40B4-BE49-F238E27FC236}">
              <a16:creationId xmlns:a16="http://schemas.microsoft.com/office/drawing/2014/main" id="{F52C90B9-84A1-4A13-940C-014F5C2D79D9}"/>
            </a:ext>
          </a:extLst>
        </xdr:cNvPr>
        <xdr:cNvSpPr txBox="1"/>
      </xdr:nvSpPr>
      <xdr:spPr>
        <a:xfrm>
          <a:off x="12763500" y="983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26077</xdr:rowOff>
    </xdr:from>
    <xdr:to>
      <xdr:col>64</xdr:col>
      <xdr:colOff>152400</xdr:colOff>
      <xdr:row>60</xdr:row>
      <xdr:rowOff>127677</xdr:rowOff>
    </xdr:to>
    <xdr:sp macro="" textlink="">
      <xdr:nvSpPr>
        <xdr:cNvPr id="332" name="フローチャート: 判断 331">
          <a:extLst>
            <a:ext uri="{FF2B5EF4-FFF2-40B4-BE49-F238E27FC236}">
              <a16:creationId xmlns:a16="http://schemas.microsoft.com/office/drawing/2014/main" id="{5B9434A8-D8EA-4D5E-A49E-8E92A9CFD349}"/>
            </a:ext>
          </a:extLst>
        </xdr:cNvPr>
        <xdr:cNvSpPr/>
      </xdr:nvSpPr>
      <xdr:spPr>
        <a:xfrm>
          <a:off x="12239625" y="97447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112454</xdr:rowOff>
    </xdr:from>
    <xdr:ext cx="762000" cy="259045"/>
    <xdr:sp macro="" textlink="">
      <xdr:nvSpPr>
        <xdr:cNvPr id="333" name="テキスト ボックス 332">
          <a:extLst>
            <a:ext uri="{FF2B5EF4-FFF2-40B4-BE49-F238E27FC236}">
              <a16:creationId xmlns:a16="http://schemas.microsoft.com/office/drawing/2014/main" id="{26CB2A14-8291-40F0-8D50-96D766DCA958}"/>
            </a:ext>
          </a:extLst>
        </xdr:cNvPr>
        <xdr:cNvSpPr txBox="1"/>
      </xdr:nvSpPr>
      <xdr:spPr>
        <a:xfrm>
          <a:off x="11953875" y="982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6B26B9EF-3DE3-4CE9-9B8C-4C8F1618FAB1}"/>
            </a:ext>
          </a:extLst>
        </xdr:cNvPr>
        <xdr:cNvSpPr txBox="1"/>
      </xdr:nvSpPr>
      <xdr:spPr>
        <a:xfrm>
          <a:off x="15278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1F59F19C-8B4F-4DB9-A2B5-9DDBC00CD6EE}"/>
            </a:ext>
          </a:extLst>
        </xdr:cNvPr>
        <xdr:cNvSpPr txBox="1"/>
      </xdr:nvSpPr>
      <xdr:spPr>
        <a:xfrm>
          <a:off x="14516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E63A74A-ADF5-4B4D-A9DF-C5CDE4125864}"/>
            </a:ext>
          </a:extLst>
        </xdr:cNvPr>
        <xdr:cNvSpPr txBox="1"/>
      </xdr:nvSpPr>
      <xdr:spPr>
        <a:xfrm>
          <a:off x="137160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B89F04F2-F8EF-4FBF-865C-F7E8432E5999}"/>
            </a:ext>
          </a:extLst>
        </xdr:cNvPr>
        <xdr:cNvSpPr txBox="1"/>
      </xdr:nvSpPr>
      <xdr:spPr>
        <a:xfrm>
          <a:off x="129063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51FEE4FE-363B-49A1-9BCF-FAE45BF9281C}"/>
            </a:ext>
          </a:extLst>
        </xdr:cNvPr>
        <xdr:cNvSpPr txBox="1"/>
      </xdr:nvSpPr>
      <xdr:spPr>
        <a:xfrm>
          <a:off x="1209675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164952</xdr:rowOff>
    </xdr:from>
    <xdr:to>
      <xdr:col>81</xdr:col>
      <xdr:colOff>95250</xdr:colOff>
      <xdr:row>60</xdr:row>
      <xdr:rowOff>95102</xdr:rowOff>
    </xdr:to>
    <xdr:sp macro="" textlink="">
      <xdr:nvSpPr>
        <xdr:cNvPr id="339" name="楕円 338">
          <a:extLst>
            <a:ext uri="{FF2B5EF4-FFF2-40B4-BE49-F238E27FC236}">
              <a16:creationId xmlns:a16="http://schemas.microsoft.com/office/drawing/2014/main" id="{5BB59AC5-6353-4EE9-A981-503A5B3EE040}"/>
            </a:ext>
          </a:extLst>
        </xdr:cNvPr>
        <xdr:cNvSpPr/>
      </xdr:nvSpPr>
      <xdr:spPr>
        <a:xfrm>
          <a:off x="15430500" y="97153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10029</xdr:rowOff>
    </xdr:from>
    <xdr:ext cx="762000" cy="259045"/>
    <xdr:sp macro="" textlink="">
      <xdr:nvSpPr>
        <xdr:cNvPr id="340" name="定員管理の状況該当値テキスト">
          <a:extLst>
            <a:ext uri="{FF2B5EF4-FFF2-40B4-BE49-F238E27FC236}">
              <a16:creationId xmlns:a16="http://schemas.microsoft.com/office/drawing/2014/main" id="{D1263889-6520-4504-9F93-EF22FC66667B}"/>
            </a:ext>
          </a:extLst>
        </xdr:cNvPr>
        <xdr:cNvSpPr txBox="1"/>
      </xdr:nvSpPr>
      <xdr:spPr>
        <a:xfrm>
          <a:off x="15563850" y="956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163745</xdr:rowOff>
    </xdr:from>
    <xdr:to>
      <xdr:col>77</xdr:col>
      <xdr:colOff>95250</xdr:colOff>
      <xdr:row>60</xdr:row>
      <xdr:rowOff>93895</xdr:rowOff>
    </xdr:to>
    <xdr:sp macro="" textlink="">
      <xdr:nvSpPr>
        <xdr:cNvPr id="341" name="楕円 340">
          <a:extLst>
            <a:ext uri="{FF2B5EF4-FFF2-40B4-BE49-F238E27FC236}">
              <a16:creationId xmlns:a16="http://schemas.microsoft.com/office/drawing/2014/main" id="{489C36DC-C346-4C1C-AC44-C5E1ECD50203}"/>
            </a:ext>
          </a:extLst>
        </xdr:cNvPr>
        <xdr:cNvSpPr/>
      </xdr:nvSpPr>
      <xdr:spPr>
        <a:xfrm>
          <a:off x="14668500" y="97141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104072</xdr:rowOff>
    </xdr:from>
    <xdr:ext cx="736600" cy="259045"/>
    <xdr:sp macro="" textlink="">
      <xdr:nvSpPr>
        <xdr:cNvPr id="342" name="テキスト ボックス 341">
          <a:extLst>
            <a:ext uri="{FF2B5EF4-FFF2-40B4-BE49-F238E27FC236}">
              <a16:creationId xmlns:a16="http://schemas.microsoft.com/office/drawing/2014/main" id="{F5E168F3-F131-45C9-BDA7-D1FF7FA8BFB5}"/>
            </a:ext>
          </a:extLst>
        </xdr:cNvPr>
        <xdr:cNvSpPr txBox="1"/>
      </xdr:nvSpPr>
      <xdr:spPr>
        <a:xfrm>
          <a:off x="14373225" y="949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158919</xdr:rowOff>
    </xdr:from>
    <xdr:to>
      <xdr:col>73</xdr:col>
      <xdr:colOff>44450</xdr:colOff>
      <xdr:row>60</xdr:row>
      <xdr:rowOff>89069</xdr:rowOff>
    </xdr:to>
    <xdr:sp macro="" textlink="">
      <xdr:nvSpPr>
        <xdr:cNvPr id="343" name="楕円 342">
          <a:extLst>
            <a:ext uri="{FF2B5EF4-FFF2-40B4-BE49-F238E27FC236}">
              <a16:creationId xmlns:a16="http://schemas.microsoft.com/office/drawing/2014/main" id="{C2BA55D6-0F0E-4F65-8929-5CCD40C625E3}"/>
            </a:ext>
          </a:extLst>
        </xdr:cNvPr>
        <xdr:cNvSpPr/>
      </xdr:nvSpPr>
      <xdr:spPr>
        <a:xfrm>
          <a:off x="13868400" y="971566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99246</xdr:rowOff>
    </xdr:from>
    <xdr:ext cx="762000" cy="259045"/>
    <xdr:sp macro="" textlink="">
      <xdr:nvSpPr>
        <xdr:cNvPr id="344" name="テキスト ボックス 343">
          <a:extLst>
            <a:ext uri="{FF2B5EF4-FFF2-40B4-BE49-F238E27FC236}">
              <a16:creationId xmlns:a16="http://schemas.microsoft.com/office/drawing/2014/main" id="{C904D38B-2F71-4931-8D15-E6CAC87D7935}"/>
            </a:ext>
          </a:extLst>
        </xdr:cNvPr>
        <xdr:cNvSpPr txBox="1"/>
      </xdr:nvSpPr>
      <xdr:spPr>
        <a:xfrm>
          <a:off x="13554075" y="9494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157311</xdr:rowOff>
    </xdr:from>
    <xdr:to>
      <xdr:col>68</xdr:col>
      <xdr:colOff>203200</xdr:colOff>
      <xdr:row>60</xdr:row>
      <xdr:rowOff>87461</xdr:rowOff>
    </xdr:to>
    <xdr:sp macro="" textlink="">
      <xdr:nvSpPr>
        <xdr:cNvPr id="345" name="楕円 344">
          <a:extLst>
            <a:ext uri="{FF2B5EF4-FFF2-40B4-BE49-F238E27FC236}">
              <a16:creationId xmlns:a16="http://schemas.microsoft.com/office/drawing/2014/main" id="{0B1821A7-FFB1-4665-B93B-F8B8AAC984D7}"/>
            </a:ext>
          </a:extLst>
        </xdr:cNvPr>
        <xdr:cNvSpPr/>
      </xdr:nvSpPr>
      <xdr:spPr>
        <a:xfrm>
          <a:off x="13058775" y="971406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97638</xdr:rowOff>
    </xdr:from>
    <xdr:ext cx="762000" cy="259045"/>
    <xdr:sp macro="" textlink="">
      <xdr:nvSpPr>
        <xdr:cNvPr id="346" name="テキスト ボックス 345">
          <a:extLst>
            <a:ext uri="{FF2B5EF4-FFF2-40B4-BE49-F238E27FC236}">
              <a16:creationId xmlns:a16="http://schemas.microsoft.com/office/drawing/2014/main" id="{89EA1A2B-6051-45E7-A4FE-44F3C9C70058}"/>
            </a:ext>
          </a:extLst>
        </xdr:cNvPr>
        <xdr:cNvSpPr txBox="1"/>
      </xdr:nvSpPr>
      <xdr:spPr>
        <a:xfrm>
          <a:off x="12763500" y="9489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150876</xdr:rowOff>
    </xdr:from>
    <xdr:to>
      <xdr:col>64</xdr:col>
      <xdr:colOff>152400</xdr:colOff>
      <xdr:row>60</xdr:row>
      <xdr:rowOff>81026</xdr:rowOff>
    </xdr:to>
    <xdr:sp macro="" textlink="">
      <xdr:nvSpPr>
        <xdr:cNvPr id="347" name="楕円 346">
          <a:extLst>
            <a:ext uri="{FF2B5EF4-FFF2-40B4-BE49-F238E27FC236}">
              <a16:creationId xmlns:a16="http://schemas.microsoft.com/office/drawing/2014/main" id="{CDC1916A-F7D0-4752-A316-0DA204E31425}"/>
            </a:ext>
          </a:extLst>
        </xdr:cNvPr>
        <xdr:cNvSpPr/>
      </xdr:nvSpPr>
      <xdr:spPr>
        <a:xfrm>
          <a:off x="12239625" y="970445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91203</xdr:rowOff>
    </xdr:from>
    <xdr:ext cx="762000" cy="259045"/>
    <xdr:sp macro="" textlink="">
      <xdr:nvSpPr>
        <xdr:cNvPr id="348" name="テキスト ボックス 347">
          <a:extLst>
            <a:ext uri="{FF2B5EF4-FFF2-40B4-BE49-F238E27FC236}">
              <a16:creationId xmlns:a16="http://schemas.microsoft.com/office/drawing/2014/main" id="{503CB292-64D8-417C-9740-498119971EAE}"/>
            </a:ext>
          </a:extLst>
        </xdr:cNvPr>
        <xdr:cNvSpPr txBox="1"/>
      </xdr:nvSpPr>
      <xdr:spPr>
        <a:xfrm>
          <a:off x="11953875" y="947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8D68F2C6-07DA-4CF3-8745-7861CE21C321}"/>
            </a:ext>
          </a:extLst>
        </xdr:cNvPr>
        <xdr:cNvSpPr/>
      </xdr:nvSpPr>
      <xdr:spPr>
        <a:xfrm>
          <a:off x="11668125"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E06D10F4-352B-41E3-AC22-A18AECA5CFBE}"/>
            </a:ext>
          </a:extLst>
        </xdr:cNvPr>
        <xdr:cNvSpPr txBox="1"/>
      </xdr:nvSpPr>
      <xdr:spPr>
        <a:xfrm>
          <a:off x="12436924" y="50863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95DF42F7-EA4A-45FB-A12E-E542558159E5}"/>
            </a:ext>
          </a:extLst>
        </xdr:cNvPr>
        <xdr:cNvSpPr txBox="1"/>
      </xdr:nvSpPr>
      <xdr:spPr>
        <a:xfrm>
          <a:off x="14014001"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74708087-F2F8-45EC-8281-F4B719438160}"/>
            </a:ext>
          </a:extLst>
        </xdr:cNvPr>
        <xdr:cNvSpPr/>
      </xdr:nvSpPr>
      <xdr:spPr>
        <a:xfrm>
          <a:off x="16354425" y="49815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B4727E4A-E381-4B67-91B9-1E962F9200D4}"/>
            </a:ext>
          </a:extLst>
        </xdr:cNvPr>
        <xdr:cNvSpPr/>
      </xdr:nvSpPr>
      <xdr:spPr>
        <a:xfrm>
          <a:off x="16354425" y="5162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1F497A68-8660-4261-9605-66ECFCA3037E}"/>
            </a:ext>
          </a:extLst>
        </xdr:cNvPr>
        <xdr:cNvSpPr/>
      </xdr:nvSpPr>
      <xdr:spPr>
        <a:xfrm>
          <a:off x="17849850"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FCCD7278-D357-4BC9-AABE-FE54A239AD21}"/>
            </a:ext>
          </a:extLst>
        </xdr:cNvPr>
        <xdr:cNvSpPr/>
      </xdr:nvSpPr>
      <xdr:spPr>
        <a:xfrm>
          <a:off x="17849850"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44CCBE14-9F21-4B1A-8413-32CE78A51C6F}"/>
            </a:ext>
          </a:extLst>
        </xdr:cNvPr>
        <xdr:cNvSpPr/>
      </xdr:nvSpPr>
      <xdr:spPr>
        <a:xfrm>
          <a:off x="191738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6F4B7F65-B688-4282-9CA1-3150855C928C}"/>
            </a:ext>
          </a:extLst>
        </xdr:cNvPr>
        <xdr:cNvSpPr/>
      </xdr:nvSpPr>
      <xdr:spPr>
        <a:xfrm>
          <a:off x="191738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6EE4DAFC-982E-445B-B0F2-6BE3FB2612FC}"/>
            </a:ext>
          </a:extLst>
        </xdr:cNvPr>
        <xdr:cNvSpPr/>
      </xdr:nvSpPr>
      <xdr:spPr>
        <a:xfrm>
          <a:off x="11668125"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AC873ECA-50F6-492B-B689-2ACCCEDC46D1}"/>
            </a:ext>
          </a:extLst>
        </xdr:cNvPr>
        <xdr:cNvSpPr/>
      </xdr:nvSpPr>
      <xdr:spPr>
        <a:xfrm>
          <a:off x="16459200" y="546735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7F872E6-8C84-4A03-98D4-4EDBD3067438}"/>
            </a:ext>
          </a:extLst>
        </xdr:cNvPr>
        <xdr:cNvSpPr/>
      </xdr:nvSpPr>
      <xdr:spPr>
        <a:xfrm>
          <a:off x="16459200" y="5467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7BC1E7F1-897A-46C9-9F5F-25DE87176FA2}"/>
            </a:ext>
          </a:extLst>
        </xdr:cNvPr>
        <xdr:cNvSpPr txBox="1"/>
      </xdr:nvSpPr>
      <xdr:spPr>
        <a:xfrm>
          <a:off x="16573500" y="576262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実質公債費比率は前年度から増減はなく、類似団体の平均を下回る状況が続いている。</a:t>
          </a:r>
        </a:p>
        <a:p>
          <a:r>
            <a:rPr kumimoji="1" lang="ja-JP" altLang="en-US" sz="1300">
              <a:latin typeface="ＭＳ Ｐゴシック" panose="020B0600070205080204" pitchFamily="50" charset="-128"/>
              <a:ea typeface="ＭＳ Ｐゴシック" panose="020B0600070205080204" pitchFamily="50" charset="-128"/>
            </a:rPr>
            <a:t>　新庁舎建設等の大型事業の財源として多額の借入れを行った一方で、その他の建設事業に係る市債発行を抑制したほか、過去に借入れた建設事業債の償還が終了していくことから、令和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年度以降は公債費が大きく減少する見込みである。それまでは実質公債費比率の改善は見込めないものの、交付税措置のある市債の活用に努め、当該比率の改善を図っていく。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628A22BA-0451-4B10-B417-406356F8D1C8}"/>
            </a:ext>
          </a:extLst>
        </xdr:cNvPr>
        <xdr:cNvSpPr txBox="1"/>
      </xdr:nvSpPr>
      <xdr:spPr>
        <a:xfrm>
          <a:off x="11630025" y="52863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39CAF08F-8BFF-435B-9473-5A4A060A3F23}"/>
            </a:ext>
          </a:extLst>
        </xdr:cNvPr>
        <xdr:cNvCxnSpPr/>
      </xdr:nvCxnSpPr>
      <xdr:spPr>
        <a:xfrm>
          <a:off x="11668125"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3B54A75A-4539-481B-9ED3-EC884A89D5AE}"/>
            </a:ext>
          </a:extLst>
        </xdr:cNvPr>
        <xdr:cNvSpPr txBox="1"/>
      </xdr:nvSpPr>
      <xdr:spPr>
        <a:xfrm>
          <a:off x="10982325"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DAE8A4E2-BB10-4A4E-A04F-E2CCEA18753B}"/>
            </a:ext>
          </a:extLst>
        </xdr:cNvPr>
        <xdr:cNvCxnSpPr/>
      </xdr:nvCxnSpPr>
      <xdr:spPr>
        <a:xfrm>
          <a:off x="11668125" y="72866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2B5FA312-175D-43BC-B538-7CA150B2CBA0}"/>
            </a:ext>
          </a:extLst>
        </xdr:cNvPr>
        <xdr:cNvSpPr txBox="1"/>
      </xdr:nvSpPr>
      <xdr:spPr>
        <a:xfrm>
          <a:off x="10982325" y="715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6FBCF826-7E9F-4B08-94A8-471669EC53DF}"/>
            </a:ext>
          </a:extLst>
        </xdr:cNvPr>
        <xdr:cNvCxnSpPr/>
      </xdr:nvCxnSpPr>
      <xdr:spPr>
        <a:xfrm>
          <a:off x="11668125" y="68294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98935F36-0AD1-4B13-8B5F-63CD68D74CCC}"/>
            </a:ext>
          </a:extLst>
        </xdr:cNvPr>
        <xdr:cNvSpPr txBox="1"/>
      </xdr:nvSpPr>
      <xdr:spPr>
        <a:xfrm>
          <a:off x="10982325" y="6693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71047C85-929F-4909-8381-E69C57CA6C1C}"/>
            </a:ext>
          </a:extLst>
        </xdr:cNvPr>
        <xdr:cNvCxnSpPr/>
      </xdr:nvCxnSpPr>
      <xdr:spPr>
        <a:xfrm>
          <a:off x="11668125" y="63722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C47974A1-6778-40C6-913D-706AA11FC866}"/>
            </a:ext>
          </a:extLst>
        </xdr:cNvPr>
        <xdr:cNvSpPr txBox="1"/>
      </xdr:nvSpPr>
      <xdr:spPr>
        <a:xfrm>
          <a:off x="10982325" y="623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8FB97CCB-9220-4CC1-9690-1FDB8C157774}"/>
            </a:ext>
          </a:extLst>
        </xdr:cNvPr>
        <xdr:cNvCxnSpPr/>
      </xdr:nvCxnSpPr>
      <xdr:spPr>
        <a:xfrm>
          <a:off x="11668125" y="59150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163AF34D-FEA9-4246-857C-8304A7E5D0BD}"/>
            </a:ext>
          </a:extLst>
        </xdr:cNvPr>
        <xdr:cNvSpPr txBox="1"/>
      </xdr:nvSpPr>
      <xdr:spPr>
        <a:xfrm>
          <a:off x="10982325"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9C5DBAD5-EB2D-4C93-A796-7A4153A989C2}"/>
            </a:ext>
          </a:extLst>
        </xdr:cNvPr>
        <xdr:cNvCxnSpPr/>
      </xdr:nvCxnSpPr>
      <xdr:spPr>
        <a:xfrm>
          <a:off x="11668125"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BF321BA3-6B08-455D-B4E7-A1586FD5AA77}"/>
            </a:ext>
          </a:extLst>
        </xdr:cNvPr>
        <xdr:cNvSpPr/>
      </xdr:nvSpPr>
      <xdr:spPr>
        <a:xfrm>
          <a:off x="11668125"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155448</xdr:rowOff>
    </xdr:to>
    <xdr:cxnSp macro="">
      <xdr:nvCxnSpPr>
        <xdr:cNvPr id="375" name="直線コネクタ 374">
          <a:extLst>
            <a:ext uri="{FF2B5EF4-FFF2-40B4-BE49-F238E27FC236}">
              <a16:creationId xmlns:a16="http://schemas.microsoft.com/office/drawing/2014/main" id="{4C87125D-D666-4278-B495-36627E0E6644}"/>
            </a:ext>
          </a:extLst>
        </xdr:cNvPr>
        <xdr:cNvCxnSpPr/>
      </xdr:nvCxnSpPr>
      <xdr:spPr>
        <a:xfrm flipV="1">
          <a:off x="15478125" y="5828030"/>
          <a:ext cx="0" cy="1452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6" name="公債費負担の状況最小値テキスト">
          <a:extLst>
            <a:ext uri="{FF2B5EF4-FFF2-40B4-BE49-F238E27FC236}">
              <a16:creationId xmlns:a16="http://schemas.microsoft.com/office/drawing/2014/main" id="{5B7B8AA7-B1AC-47AD-A10B-F333FC610310}"/>
            </a:ext>
          </a:extLst>
        </xdr:cNvPr>
        <xdr:cNvSpPr txBox="1"/>
      </xdr:nvSpPr>
      <xdr:spPr>
        <a:xfrm>
          <a:off x="15563850" y="7249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7" name="直線コネクタ 376">
          <a:extLst>
            <a:ext uri="{FF2B5EF4-FFF2-40B4-BE49-F238E27FC236}">
              <a16:creationId xmlns:a16="http://schemas.microsoft.com/office/drawing/2014/main" id="{32A06D6C-4CFC-4D8C-8249-C4B20C4984D4}"/>
            </a:ext>
          </a:extLst>
        </xdr:cNvPr>
        <xdr:cNvCxnSpPr/>
      </xdr:nvCxnSpPr>
      <xdr:spPr>
        <a:xfrm>
          <a:off x="15401925" y="72801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a:extLst>
            <a:ext uri="{FF2B5EF4-FFF2-40B4-BE49-F238E27FC236}">
              <a16:creationId xmlns:a16="http://schemas.microsoft.com/office/drawing/2014/main" id="{76AC42C6-E49A-41E7-85A2-68EA482D5A3D}"/>
            </a:ext>
          </a:extLst>
        </xdr:cNvPr>
        <xdr:cNvSpPr txBox="1"/>
      </xdr:nvSpPr>
      <xdr:spPr>
        <a:xfrm>
          <a:off x="15563850" y="558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a16="http://schemas.microsoft.com/office/drawing/2014/main" id="{63C53D4C-D4F2-410D-A931-67DB3DBE799E}"/>
            </a:ext>
          </a:extLst>
        </xdr:cNvPr>
        <xdr:cNvCxnSpPr/>
      </xdr:nvCxnSpPr>
      <xdr:spPr>
        <a:xfrm>
          <a:off x="15401925" y="58280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134366</xdr:rowOff>
    </xdr:from>
    <xdr:to>
      <xdr:col>81</xdr:col>
      <xdr:colOff>44450</xdr:colOff>
      <xdr:row>39</xdr:row>
      <xdr:rowOff>134366</xdr:rowOff>
    </xdr:to>
    <xdr:cxnSp macro="">
      <xdr:nvCxnSpPr>
        <xdr:cNvPr id="380" name="直線コネクタ 379">
          <a:extLst>
            <a:ext uri="{FF2B5EF4-FFF2-40B4-BE49-F238E27FC236}">
              <a16:creationId xmlns:a16="http://schemas.microsoft.com/office/drawing/2014/main" id="{3226117E-E847-4F99-82FA-83DF46614A6F}"/>
            </a:ext>
          </a:extLst>
        </xdr:cNvPr>
        <xdr:cNvCxnSpPr/>
      </xdr:nvCxnSpPr>
      <xdr:spPr>
        <a:xfrm>
          <a:off x="14716125" y="6449441"/>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96537</xdr:rowOff>
    </xdr:from>
    <xdr:ext cx="762000" cy="259045"/>
    <xdr:sp macro="" textlink="">
      <xdr:nvSpPr>
        <xdr:cNvPr id="381" name="公債費負担の状況平均値テキスト">
          <a:extLst>
            <a:ext uri="{FF2B5EF4-FFF2-40B4-BE49-F238E27FC236}">
              <a16:creationId xmlns:a16="http://schemas.microsoft.com/office/drawing/2014/main" id="{8528BE7F-77D1-4DF0-8834-66723BD6B5F7}"/>
            </a:ext>
          </a:extLst>
        </xdr:cNvPr>
        <xdr:cNvSpPr txBox="1"/>
      </xdr:nvSpPr>
      <xdr:spPr>
        <a:xfrm>
          <a:off x="15563850" y="657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2" name="フローチャート: 判断 381">
          <a:extLst>
            <a:ext uri="{FF2B5EF4-FFF2-40B4-BE49-F238E27FC236}">
              <a16:creationId xmlns:a16="http://schemas.microsoft.com/office/drawing/2014/main" id="{22BD6673-D580-4F7B-9160-873DFCDBD944}"/>
            </a:ext>
          </a:extLst>
        </xdr:cNvPr>
        <xdr:cNvSpPr/>
      </xdr:nvSpPr>
      <xdr:spPr>
        <a:xfrm>
          <a:off x="15430500" y="65982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134366</xdr:rowOff>
    </xdr:to>
    <xdr:cxnSp macro="">
      <xdr:nvCxnSpPr>
        <xdr:cNvPr id="383" name="直線コネクタ 382">
          <a:extLst>
            <a:ext uri="{FF2B5EF4-FFF2-40B4-BE49-F238E27FC236}">
              <a16:creationId xmlns:a16="http://schemas.microsoft.com/office/drawing/2014/main" id="{F01C6895-CB3F-4EDA-A079-323089AE9E84}"/>
            </a:ext>
          </a:extLst>
        </xdr:cNvPr>
        <xdr:cNvCxnSpPr/>
      </xdr:nvCxnSpPr>
      <xdr:spPr>
        <a:xfrm>
          <a:off x="13906500" y="6417310"/>
          <a:ext cx="809625" cy="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4" name="フローチャート: 判断 383">
          <a:extLst>
            <a:ext uri="{FF2B5EF4-FFF2-40B4-BE49-F238E27FC236}">
              <a16:creationId xmlns:a16="http://schemas.microsoft.com/office/drawing/2014/main" id="{2B67D328-6998-46FD-B580-23D1A6751933}"/>
            </a:ext>
          </a:extLst>
        </xdr:cNvPr>
        <xdr:cNvSpPr/>
      </xdr:nvSpPr>
      <xdr:spPr>
        <a:xfrm>
          <a:off x="14668500" y="66175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5" name="テキスト ボックス 384">
          <a:extLst>
            <a:ext uri="{FF2B5EF4-FFF2-40B4-BE49-F238E27FC236}">
              <a16:creationId xmlns:a16="http://schemas.microsoft.com/office/drawing/2014/main" id="{B1DC15AE-5B3A-4FA4-A6A2-FD6F56ADDB32}"/>
            </a:ext>
          </a:extLst>
        </xdr:cNvPr>
        <xdr:cNvSpPr txBox="1"/>
      </xdr:nvSpPr>
      <xdr:spPr>
        <a:xfrm>
          <a:off x="14373225" y="669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66802</xdr:rowOff>
    </xdr:from>
    <xdr:to>
      <xdr:col>72</xdr:col>
      <xdr:colOff>203200</xdr:colOff>
      <xdr:row>39</xdr:row>
      <xdr:rowOff>105410</xdr:rowOff>
    </xdr:to>
    <xdr:cxnSp macro="">
      <xdr:nvCxnSpPr>
        <xdr:cNvPr id="386" name="直線コネクタ 385">
          <a:extLst>
            <a:ext uri="{FF2B5EF4-FFF2-40B4-BE49-F238E27FC236}">
              <a16:creationId xmlns:a16="http://schemas.microsoft.com/office/drawing/2014/main" id="{F45F9FDF-B664-40D0-8C0B-3607BE96EDAD}"/>
            </a:ext>
          </a:extLst>
        </xdr:cNvPr>
        <xdr:cNvCxnSpPr/>
      </xdr:nvCxnSpPr>
      <xdr:spPr>
        <a:xfrm>
          <a:off x="13106400" y="6378702"/>
          <a:ext cx="8001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7" name="フローチャート: 判断 386">
          <a:extLst>
            <a:ext uri="{FF2B5EF4-FFF2-40B4-BE49-F238E27FC236}">
              <a16:creationId xmlns:a16="http://schemas.microsoft.com/office/drawing/2014/main" id="{7C3AFFCA-E3AD-4AFC-B8CA-65E320AC200F}"/>
            </a:ext>
          </a:extLst>
        </xdr:cNvPr>
        <xdr:cNvSpPr/>
      </xdr:nvSpPr>
      <xdr:spPr>
        <a:xfrm>
          <a:off x="13868400" y="665949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88" name="テキスト ボックス 387">
          <a:extLst>
            <a:ext uri="{FF2B5EF4-FFF2-40B4-BE49-F238E27FC236}">
              <a16:creationId xmlns:a16="http://schemas.microsoft.com/office/drawing/2014/main" id="{155CF67A-BA78-416E-A4B2-ABB592E7A96E}"/>
            </a:ext>
          </a:extLst>
        </xdr:cNvPr>
        <xdr:cNvSpPr txBox="1"/>
      </xdr:nvSpPr>
      <xdr:spPr>
        <a:xfrm>
          <a:off x="13554075" y="6742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66802</xdr:rowOff>
    </xdr:from>
    <xdr:to>
      <xdr:col>68</xdr:col>
      <xdr:colOff>152400</xdr:colOff>
      <xdr:row>39</xdr:row>
      <xdr:rowOff>66802</xdr:rowOff>
    </xdr:to>
    <xdr:cxnSp macro="">
      <xdr:nvCxnSpPr>
        <xdr:cNvPr id="389" name="直線コネクタ 388">
          <a:extLst>
            <a:ext uri="{FF2B5EF4-FFF2-40B4-BE49-F238E27FC236}">
              <a16:creationId xmlns:a16="http://schemas.microsoft.com/office/drawing/2014/main" id="{978A831D-A7B9-4F82-9C45-C867BFFFC872}"/>
            </a:ext>
          </a:extLst>
        </xdr:cNvPr>
        <xdr:cNvCxnSpPr/>
      </xdr:nvCxnSpPr>
      <xdr:spPr>
        <a:xfrm>
          <a:off x="12296775" y="637870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8646A8AB-FCEF-4A7F-981B-1F6C218BEBE2}"/>
            </a:ext>
          </a:extLst>
        </xdr:cNvPr>
        <xdr:cNvSpPr/>
      </xdr:nvSpPr>
      <xdr:spPr>
        <a:xfrm>
          <a:off x="13058775" y="666597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E1A200A3-F93F-4844-A6D9-9F18E360DA1C}"/>
            </a:ext>
          </a:extLst>
        </xdr:cNvPr>
        <xdr:cNvSpPr txBox="1"/>
      </xdr:nvSpPr>
      <xdr:spPr>
        <a:xfrm>
          <a:off x="12763500" y="675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92" name="フローチャート: 判断 391">
          <a:extLst>
            <a:ext uri="{FF2B5EF4-FFF2-40B4-BE49-F238E27FC236}">
              <a16:creationId xmlns:a16="http://schemas.microsoft.com/office/drawing/2014/main" id="{021AC8F6-F8DD-4C89-9445-848F48D4AEFE}"/>
            </a:ext>
          </a:extLst>
        </xdr:cNvPr>
        <xdr:cNvSpPr/>
      </xdr:nvSpPr>
      <xdr:spPr>
        <a:xfrm>
          <a:off x="12239625" y="665949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93" name="テキスト ボックス 392">
          <a:extLst>
            <a:ext uri="{FF2B5EF4-FFF2-40B4-BE49-F238E27FC236}">
              <a16:creationId xmlns:a16="http://schemas.microsoft.com/office/drawing/2014/main" id="{39B6E374-5BAB-4BB1-9CB2-6E0A7D23BE00}"/>
            </a:ext>
          </a:extLst>
        </xdr:cNvPr>
        <xdr:cNvSpPr txBox="1"/>
      </xdr:nvSpPr>
      <xdr:spPr>
        <a:xfrm>
          <a:off x="11953875" y="6742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2908FF7F-2395-47D7-A4DF-520201574797}"/>
            </a:ext>
          </a:extLst>
        </xdr:cNvPr>
        <xdr:cNvSpPr txBox="1"/>
      </xdr:nvSpPr>
      <xdr:spPr>
        <a:xfrm>
          <a:off x="15278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95742268-6528-40EF-8473-1531D4E72E76}"/>
            </a:ext>
          </a:extLst>
        </xdr:cNvPr>
        <xdr:cNvSpPr txBox="1"/>
      </xdr:nvSpPr>
      <xdr:spPr>
        <a:xfrm>
          <a:off x="14516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2D9A025D-6FA0-40CE-99FC-C4AEBF95457A}"/>
            </a:ext>
          </a:extLst>
        </xdr:cNvPr>
        <xdr:cNvSpPr txBox="1"/>
      </xdr:nvSpPr>
      <xdr:spPr>
        <a:xfrm>
          <a:off x="137160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AD08E658-FD76-4AA1-997B-33E71CF6FC9E}"/>
            </a:ext>
          </a:extLst>
        </xdr:cNvPr>
        <xdr:cNvSpPr txBox="1"/>
      </xdr:nvSpPr>
      <xdr:spPr>
        <a:xfrm>
          <a:off x="129063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F9F12589-3D32-4F03-A278-47F67AA9D957}"/>
            </a:ext>
          </a:extLst>
        </xdr:cNvPr>
        <xdr:cNvSpPr txBox="1"/>
      </xdr:nvSpPr>
      <xdr:spPr>
        <a:xfrm>
          <a:off x="1209675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83566</xdr:rowOff>
    </xdr:from>
    <xdr:to>
      <xdr:col>81</xdr:col>
      <xdr:colOff>95250</xdr:colOff>
      <xdr:row>40</xdr:row>
      <xdr:rowOff>13716</xdr:rowOff>
    </xdr:to>
    <xdr:sp macro="" textlink="">
      <xdr:nvSpPr>
        <xdr:cNvPr id="399" name="楕円 398">
          <a:extLst>
            <a:ext uri="{FF2B5EF4-FFF2-40B4-BE49-F238E27FC236}">
              <a16:creationId xmlns:a16="http://schemas.microsoft.com/office/drawing/2014/main" id="{BD8C35A6-6DF3-48D5-A9F2-C7314FFE5BF3}"/>
            </a:ext>
          </a:extLst>
        </xdr:cNvPr>
        <xdr:cNvSpPr/>
      </xdr:nvSpPr>
      <xdr:spPr>
        <a:xfrm>
          <a:off x="15430500" y="640181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100093</xdr:rowOff>
    </xdr:from>
    <xdr:ext cx="762000" cy="259045"/>
    <xdr:sp macro="" textlink="">
      <xdr:nvSpPr>
        <xdr:cNvPr id="400" name="公債費負担の状況該当値テキスト">
          <a:extLst>
            <a:ext uri="{FF2B5EF4-FFF2-40B4-BE49-F238E27FC236}">
              <a16:creationId xmlns:a16="http://schemas.microsoft.com/office/drawing/2014/main" id="{64B3B2B8-E964-4BF7-93A0-3611D2C1BD03}"/>
            </a:ext>
          </a:extLst>
        </xdr:cNvPr>
        <xdr:cNvSpPr txBox="1"/>
      </xdr:nvSpPr>
      <xdr:spPr>
        <a:xfrm>
          <a:off x="15563850" y="6256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83566</xdr:rowOff>
    </xdr:from>
    <xdr:to>
      <xdr:col>77</xdr:col>
      <xdr:colOff>95250</xdr:colOff>
      <xdr:row>40</xdr:row>
      <xdr:rowOff>13716</xdr:rowOff>
    </xdr:to>
    <xdr:sp macro="" textlink="">
      <xdr:nvSpPr>
        <xdr:cNvPr id="401" name="楕円 400">
          <a:extLst>
            <a:ext uri="{FF2B5EF4-FFF2-40B4-BE49-F238E27FC236}">
              <a16:creationId xmlns:a16="http://schemas.microsoft.com/office/drawing/2014/main" id="{CCF579C1-BD1D-401C-8E92-8FEAC0A6E320}"/>
            </a:ext>
          </a:extLst>
        </xdr:cNvPr>
        <xdr:cNvSpPr/>
      </xdr:nvSpPr>
      <xdr:spPr>
        <a:xfrm>
          <a:off x="14668500" y="640181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23893</xdr:rowOff>
    </xdr:from>
    <xdr:ext cx="736600" cy="259045"/>
    <xdr:sp macro="" textlink="">
      <xdr:nvSpPr>
        <xdr:cNvPr id="402" name="テキスト ボックス 401">
          <a:extLst>
            <a:ext uri="{FF2B5EF4-FFF2-40B4-BE49-F238E27FC236}">
              <a16:creationId xmlns:a16="http://schemas.microsoft.com/office/drawing/2014/main" id="{E584C22B-389B-4263-AB27-06EF3EA4DF23}"/>
            </a:ext>
          </a:extLst>
        </xdr:cNvPr>
        <xdr:cNvSpPr txBox="1"/>
      </xdr:nvSpPr>
      <xdr:spPr>
        <a:xfrm>
          <a:off x="14373225" y="6180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403" name="楕円 402">
          <a:extLst>
            <a:ext uri="{FF2B5EF4-FFF2-40B4-BE49-F238E27FC236}">
              <a16:creationId xmlns:a16="http://schemas.microsoft.com/office/drawing/2014/main" id="{2259EC3F-9F8B-47A7-8080-BEB0E1E66911}"/>
            </a:ext>
          </a:extLst>
        </xdr:cNvPr>
        <xdr:cNvSpPr/>
      </xdr:nvSpPr>
      <xdr:spPr>
        <a:xfrm>
          <a:off x="13868400" y="63696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166387</xdr:rowOff>
    </xdr:from>
    <xdr:ext cx="762000" cy="259045"/>
    <xdr:sp macro="" textlink="">
      <xdr:nvSpPr>
        <xdr:cNvPr id="404" name="テキスト ボックス 403">
          <a:extLst>
            <a:ext uri="{FF2B5EF4-FFF2-40B4-BE49-F238E27FC236}">
              <a16:creationId xmlns:a16="http://schemas.microsoft.com/office/drawing/2014/main" id="{EEDE2F40-49F9-42A2-91C8-3305553C1ADA}"/>
            </a:ext>
          </a:extLst>
        </xdr:cNvPr>
        <xdr:cNvSpPr txBox="1"/>
      </xdr:nvSpPr>
      <xdr:spPr>
        <a:xfrm>
          <a:off x="13554075"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16002</xdr:rowOff>
    </xdr:from>
    <xdr:to>
      <xdr:col>68</xdr:col>
      <xdr:colOff>203200</xdr:colOff>
      <xdr:row>39</xdr:row>
      <xdr:rowOff>117602</xdr:rowOff>
    </xdr:to>
    <xdr:sp macro="" textlink="">
      <xdr:nvSpPr>
        <xdr:cNvPr id="405" name="楕円 404">
          <a:extLst>
            <a:ext uri="{FF2B5EF4-FFF2-40B4-BE49-F238E27FC236}">
              <a16:creationId xmlns:a16="http://schemas.microsoft.com/office/drawing/2014/main" id="{CD35FE1C-F364-45BE-BF03-B8009F23DED6}"/>
            </a:ext>
          </a:extLst>
        </xdr:cNvPr>
        <xdr:cNvSpPr/>
      </xdr:nvSpPr>
      <xdr:spPr>
        <a:xfrm>
          <a:off x="13058775" y="633107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127779</xdr:rowOff>
    </xdr:from>
    <xdr:ext cx="762000" cy="259045"/>
    <xdr:sp macro="" textlink="">
      <xdr:nvSpPr>
        <xdr:cNvPr id="406" name="テキスト ボックス 405">
          <a:extLst>
            <a:ext uri="{FF2B5EF4-FFF2-40B4-BE49-F238E27FC236}">
              <a16:creationId xmlns:a16="http://schemas.microsoft.com/office/drawing/2014/main" id="{014773EC-AEA2-406D-9FF9-FB70EE0F8AE9}"/>
            </a:ext>
          </a:extLst>
        </xdr:cNvPr>
        <xdr:cNvSpPr txBox="1"/>
      </xdr:nvSpPr>
      <xdr:spPr>
        <a:xfrm>
          <a:off x="12763500" y="611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16002</xdr:rowOff>
    </xdr:from>
    <xdr:to>
      <xdr:col>64</xdr:col>
      <xdr:colOff>152400</xdr:colOff>
      <xdr:row>39</xdr:row>
      <xdr:rowOff>117602</xdr:rowOff>
    </xdr:to>
    <xdr:sp macro="" textlink="">
      <xdr:nvSpPr>
        <xdr:cNvPr id="407" name="楕円 406">
          <a:extLst>
            <a:ext uri="{FF2B5EF4-FFF2-40B4-BE49-F238E27FC236}">
              <a16:creationId xmlns:a16="http://schemas.microsoft.com/office/drawing/2014/main" id="{7368F95B-4F47-42CA-A58E-356174A349E4}"/>
            </a:ext>
          </a:extLst>
        </xdr:cNvPr>
        <xdr:cNvSpPr/>
      </xdr:nvSpPr>
      <xdr:spPr>
        <a:xfrm>
          <a:off x="12239625" y="633107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127779</xdr:rowOff>
    </xdr:from>
    <xdr:ext cx="762000" cy="259045"/>
    <xdr:sp macro="" textlink="">
      <xdr:nvSpPr>
        <xdr:cNvPr id="408" name="テキスト ボックス 407">
          <a:extLst>
            <a:ext uri="{FF2B5EF4-FFF2-40B4-BE49-F238E27FC236}">
              <a16:creationId xmlns:a16="http://schemas.microsoft.com/office/drawing/2014/main" id="{9C3F6233-4025-4DF4-A30C-0FDA0578E644}"/>
            </a:ext>
          </a:extLst>
        </xdr:cNvPr>
        <xdr:cNvSpPr txBox="1"/>
      </xdr:nvSpPr>
      <xdr:spPr>
        <a:xfrm>
          <a:off x="11953875" y="611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D44ED431-2EF2-4698-AC77-0F9F0DE64B9D}"/>
            </a:ext>
          </a:extLst>
        </xdr:cNvPr>
        <xdr:cNvSpPr/>
      </xdr:nvSpPr>
      <xdr:spPr>
        <a:xfrm>
          <a:off x="11668125" y="114300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18E5F4E3-8BF1-4C20-A8A0-C18C45B7BE83}"/>
            </a:ext>
          </a:extLst>
        </xdr:cNvPr>
        <xdr:cNvSpPr txBox="1"/>
      </xdr:nvSpPr>
      <xdr:spPr>
        <a:xfrm>
          <a:off x="12523455" y="1485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E1341BE5-5384-4192-AB46-56523802C622}"/>
            </a:ext>
          </a:extLst>
        </xdr:cNvPr>
        <xdr:cNvSpPr txBox="1"/>
      </xdr:nvSpPr>
      <xdr:spPr>
        <a:xfrm>
          <a:off x="13936995" y="14573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2BEA91B4-7DA3-4420-A642-2859C8F108E6}"/>
            </a:ext>
          </a:extLst>
        </xdr:cNvPr>
        <xdr:cNvSpPr/>
      </xdr:nvSpPr>
      <xdr:spPr>
        <a:xfrm>
          <a:off x="16354425" y="13811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A4A694BA-DEC2-422E-A9AA-E14AD44FF3EC}"/>
            </a:ext>
          </a:extLst>
        </xdr:cNvPr>
        <xdr:cNvSpPr/>
      </xdr:nvSpPr>
      <xdr:spPr>
        <a:xfrm>
          <a:off x="16354425" y="15621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93D89CCB-3F2F-48A6-B29A-871D3FE0C203}"/>
            </a:ext>
          </a:extLst>
        </xdr:cNvPr>
        <xdr:cNvSpPr/>
      </xdr:nvSpPr>
      <xdr:spPr>
        <a:xfrm>
          <a:off x="17849850" y="13811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D75D842B-3683-4555-A733-6829DE9BADF0}"/>
            </a:ext>
          </a:extLst>
        </xdr:cNvPr>
        <xdr:cNvSpPr/>
      </xdr:nvSpPr>
      <xdr:spPr>
        <a:xfrm>
          <a:off x="17849850" y="156210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830A4D4-0E02-4892-813C-55E0D6DB79D3}"/>
            </a:ext>
          </a:extLst>
        </xdr:cNvPr>
        <xdr:cNvSpPr/>
      </xdr:nvSpPr>
      <xdr:spPr>
        <a:xfrm>
          <a:off x="19173825" y="13811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80A7A35B-2061-46F1-A696-EE2E5CAC44BB}"/>
            </a:ext>
          </a:extLst>
        </xdr:cNvPr>
        <xdr:cNvSpPr/>
      </xdr:nvSpPr>
      <xdr:spPr>
        <a:xfrm>
          <a:off x="19173825" y="156210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6B23EEC9-03DC-4D38-904C-CD56105225DC}"/>
            </a:ext>
          </a:extLst>
        </xdr:cNvPr>
        <xdr:cNvSpPr/>
      </xdr:nvSpPr>
      <xdr:spPr>
        <a:xfrm>
          <a:off x="11668125" y="186690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F0D8222E-5C71-45A4-B837-F77497675B77}"/>
            </a:ext>
          </a:extLst>
        </xdr:cNvPr>
        <xdr:cNvSpPr/>
      </xdr:nvSpPr>
      <xdr:spPr>
        <a:xfrm>
          <a:off x="16459200" y="186690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B0663D15-F625-4ABD-AA28-FA2A86ED1128}"/>
            </a:ext>
          </a:extLst>
        </xdr:cNvPr>
        <xdr:cNvSpPr/>
      </xdr:nvSpPr>
      <xdr:spPr>
        <a:xfrm>
          <a:off x="16459200" y="1866900"/>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EA7EAD09-8A41-4CB1-AB29-0A6DD8E6004D}"/>
            </a:ext>
          </a:extLst>
        </xdr:cNvPr>
        <xdr:cNvSpPr txBox="1"/>
      </xdr:nvSpPr>
      <xdr:spPr>
        <a:xfrm>
          <a:off x="16573500" y="21621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新庁舎整備や総合会館の改修といった大型事業を集中的に行った影響から、市債の現在高が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年連続で過去最高額を更新し、</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8,300</a:t>
          </a:r>
          <a:r>
            <a:rPr kumimoji="1" lang="ja-JP" altLang="en-US" sz="1300">
              <a:latin typeface="ＭＳ Ｐゴシック" panose="020B0600070205080204" pitchFamily="50" charset="-128"/>
              <a:ea typeface="ＭＳ Ｐゴシック" panose="020B0600070205080204" pitchFamily="50" charset="-128"/>
            </a:rPr>
            <a:t>万円余となったほか、庁舎整備基金を全額取崩したことにより、基金残高が大きく減少した結果、将来負担比率が前年度から</a:t>
          </a:r>
          <a:r>
            <a:rPr kumimoji="1" lang="en-US" altLang="ja-JP" sz="1300">
              <a:latin typeface="ＭＳ Ｐゴシック" panose="020B0600070205080204" pitchFamily="50" charset="-128"/>
              <a:ea typeface="ＭＳ Ｐゴシック" panose="020B0600070205080204" pitchFamily="50" charset="-128"/>
            </a:rPr>
            <a:t>19.1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大型建設事業は令和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年度でいったん完了することから、基金の計画的な積立てを行うほか、市債の発行を抑制し、プライマリーバランスを黒字化させることで、将来世代への負担を軽減させるよう努める。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E2C45018-F46D-4321-A354-AE517E16EB98}"/>
            </a:ext>
          </a:extLst>
        </xdr:cNvPr>
        <xdr:cNvSpPr txBox="1"/>
      </xdr:nvSpPr>
      <xdr:spPr>
        <a:xfrm>
          <a:off x="11630025" y="16859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7523BCE6-5131-460C-8163-0DDAA00021A4}"/>
            </a:ext>
          </a:extLst>
        </xdr:cNvPr>
        <xdr:cNvCxnSpPr/>
      </xdr:nvCxnSpPr>
      <xdr:spPr>
        <a:xfrm>
          <a:off x="11668125" y="4143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18986C0D-17BB-46E4-8C23-B835F2B4D200}"/>
            </a:ext>
          </a:extLst>
        </xdr:cNvPr>
        <xdr:cNvSpPr txBox="1"/>
      </xdr:nvSpPr>
      <xdr:spPr>
        <a:xfrm>
          <a:off x="10982325" y="400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240526C-DB97-44A5-8A72-F9C9007F1D25}"/>
            </a:ext>
          </a:extLst>
        </xdr:cNvPr>
        <xdr:cNvCxnSpPr/>
      </xdr:nvCxnSpPr>
      <xdr:spPr>
        <a:xfrm>
          <a:off x="11668125" y="36861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705BB7CB-D94B-4264-8659-920E7FBDE505}"/>
            </a:ext>
          </a:extLst>
        </xdr:cNvPr>
        <xdr:cNvSpPr txBox="1"/>
      </xdr:nvSpPr>
      <xdr:spPr>
        <a:xfrm>
          <a:off x="10982325" y="355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AC59DA1B-DDB8-4766-8CBB-04DB00CEB6FA}"/>
            </a:ext>
          </a:extLst>
        </xdr:cNvPr>
        <xdr:cNvCxnSpPr/>
      </xdr:nvCxnSpPr>
      <xdr:spPr>
        <a:xfrm>
          <a:off x="11668125" y="32385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2C59C8E2-FADF-46BA-B5A9-3F5051F446C7}"/>
            </a:ext>
          </a:extLst>
        </xdr:cNvPr>
        <xdr:cNvSpPr txBox="1"/>
      </xdr:nvSpPr>
      <xdr:spPr>
        <a:xfrm>
          <a:off x="10982325" y="3093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53312B27-BC79-47A8-B6AD-353D7AD4715F}"/>
            </a:ext>
          </a:extLst>
        </xdr:cNvPr>
        <xdr:cNvCxnSpPr/>
      </xdr:nvCxnSpPr>
      <xdr:spPr>
        <a:xfrm>
          <a:off x="11668125" y="27717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E108BBD-47AE-4459-AA15-048E3B866D64}"/>
            </a:ext>
          </a:extLst>
        </xdr:cNvPr>
        <xdr:cNvSpPr txBox="1"/>
      </xdr:nvSpPr>
      <xdr:spPr>
        <a:xfrm>
          <a:off x="10982325"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5B5AE04B-E5F7-4410-A62A-682819F0AEEF}"/>
            </a:ext>
          </a:extLst>
        </xdr:cNvPr>
        <xdr:cNvCxnSpPr/>
      </xdr:nvCxnSpPr>
      <xdr:spPr>
        <a:xfrm>
          <a:off x="11668125" y="23145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6FBABDAF-D001-4A56-80DC-00F4DF94070E}"/>
            </a:ext>
          </a:extLst>
        </xdr:cNvPr>
        <xdr:cNvSpPr txBox="1"/>
      </xdr:nvSpPr>
      <xdr:spPr>
        <a:xfrm>
          <a:off x="10982325"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C1A8E934-7E30-4BF7-89BF-F9C78171FBC0}"/>
            </a:ext>
          </a:extLst>
        </xdr:cNvPr>
        <xdr:cNvCxnSpPr/>
      </xdr:nvCxnSpPr>
      <xdr:spPr>
        <a:xfrm>
          <a:off x="11668125" y="18669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D8856A5E-6119-47D7-95B9-4C1006A0AC2A}"/>
            </a:ext>
          </a:extLst>
        </xdr:cNvPr>
        <xdr:cNvSpPr/>
      </xdr:nvSpPr>
      <xdr:spPr>
        <a:xfrm>
          <a:off x="11668125" y="186690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35" name="直線コネクタ 434">
          <a:extLst>
            <a:ext uri="{FF2B5EF4-FFF2-40B4-BE49-F238E27FC236}">
              <a16:creationId xmlns:a16="http://schemas.microsoft.com/office/drawing/2014/main" id="{5064D558-FCEE-427F-A0EC-E07967996B67}"/>
            </a:ext>
          </a:extLst>
        </xdr:cNvPr>
        <xdr:cNvCxnSpPr/>
      </xdr:nvCxnSpPr>
      <xdr:spPr>
        <a:xfrm flipV="1">
          <a:off x="15478125" y="2314575"/>
          <a:ext cx="0" cy="14482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36" name="将来負担の状況最小値テキスト">
          <a:extLst>
            <a:ext uri="{FF2B5EF4-FFF2-40B4-BE49-F238E27FC236}">
              <a16:creationId xmlns:a16="http://schemas.microsoft.com/office/drawing/2014/main" id="{0C424D64-52A6-4F59-B05B-CEEED9FED968}"/>
            </a:ext>
          </a:extLst>
        </xdr:cNvPr>
        <xdr:cNvSpPr txBox="1"/>
      </xdr:nvSpPr>
      <xdr:spPr>
        <a:xfrm>
          <a:off x="15563850" y="373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37" name="直線コネクタ 436">
          <a:extLst>
            <a:ext uri="{FF2B5EF4-FFF2-40B4-BE49-F238E27FC236}">
              <a16:creationId xmlns:a16="http://schemas.microsoft.com/office/drawing/2014/main" id="{CAE756D8-C3CA-4883-B11B-6CFD0703C9F5}"/>
            </a:ext>
          </a:extLst>
        </xdr:cNvPr>
        <xdr:cNvCxnSpPr/>
      </xdr:nvCxnSpPr>
      <xdr:spPr>
        <a:xfrm>
          <a:off x="15401925" y="37628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a:extLst>
            <a:ext uri="{FF2B5EF4-FFF2-40B4-BE49-F238E27FC236}">
              <a16:creationId xmlns:a16="http://schemas.microsoft.com/office/drawing/2014/main" id="{5CA3469B-EF7A-44A3-A745-DC5720F01925}"/>
            </a:ext>
          </a:extLst>
        </xdr:cNvPr>
        <xdr:cNvSpPr txBox="1"/>
      </xdr:nvSpPr>
      <xdr:spPr>
        <a:xfrm>
          <a:off x="15563850" y="208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372F0893-843C-40EF-90B5-EB0BD498219E}"/>
            </a:ext>
          </a:extLst>
        </xdr:cNvPr>
        <xdr:cNvCxnSpPr/>
      </xdr:nvCxnSpPr>
      <xdr:spPr>
        <a:xfrm>
          <a:off x="15401925" y="23145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9652</xdr:rowOff>
    </xdr:from>
    <xdr:to>
      <xdr:col>81</xdr:col>
      <xdr:colOff>44450</xdr:colOff>
      <xdr:row>16</xdr:row>
      <xdr:rowOff>22555</xdr:rowOff>
    </xdr:to>
    <xdr:cxnSp macro="">
      <xdr:nvCxnSpPr>
        <xdr:cNvPr id="440" name="直線コネクタ 439">
          <a:extLst>
            <a:ext uri="{FF2B5EF4-FFF2-40B4-BE49-F238E27FC236}">
              <a16:creationId xmlns:a16="http://schemas.microsoft.com/office/drawing/2014/main" id="{12FE9D73-3425-4000-BC93-A1A4CC239280}"/>
            </a:ext>
          </a:extLst>
        </xdr:cNvPr>
        <xdr:cNvCxnSpPr/>
      </xdr:nvCxnSpPr>
      <xdr:spPr>
        <a:xfrm>
          <a:off x="14716125" y="2435352"/>
          <a:ext cx="762000" cy="1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166133</xdr:rowOff>
    </xdr:from>
    <xdr:ext cx="762000" cy="259045"/>
    <xdr:sp macro="" textlink="">
      <xdr:nvSpPr>
        <xdr:cNvPr id="441" name="将来負担の状況平均値テキスト">
          <a:extLst>
            <a:ext uri="{FF2B5EF4-FFF2-40B4-BE49-F238E27FC236}">
              <a16:creationId xmlns:a16="http://schemas.microsoft.com/office/drawing/2014/main" id="{1321AEF0-FB52-46B8-8DF0-EDAC73191CF8}"/>
            </a:ext>
          </a:extLst>
        </xdr:cNvPr>
        <xdr:cNvSpPr txBox="1"/>
      </xdr:nvSpPr>
      <xdr:spPr>
        <a:xfrm>
          <a:off x="15563850" y="2267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149606</xdr:rowOff>
    </xdr:from>
    <xdr:to>
      <xdr:col>81</xdr:col>
      <xdr:colOff>95250</xdr:colOff>
      <xdr:row>15</xdr:row>
      <xdr:rowOff>79756</xdr:rowOff>
    </xdr:to>
    <xdr:sp macro="" textlink="">
      <xdr:nvSpPr>
        <xdr:cNvPr id="442" name="フローチャート: 判断 441">
          <a:extLst>
            <a:ext uri="{FF2B5EF4-FFF2-40B4-BE49-F238E27FC236}">
              <a16:creationId xmlns:a16="http://schemas.microsoft.com/office/drawing/2014/main" id="{7EDDD261-24FC-4385-8D6F-C740A373687B}"/>
            </a:ext>
          </a:extLst>
        </xdr:cNvPr>
        <xdr:cNvSpPr/>
      </xdr:nvSpPr>
      <xdr:spPr>
        <a:xfrm>
          <a:off x="15430500" y="24165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3" name="フローチャート: 判断 442">
          <a:extLst>
            <a:ext uri="{FF2B5EF4-FFF2-40B4-BE49-F238E27FC236}">
              <a16:creationId xmlns:a16="http://schemas.microsoft.com/office/drawing/2014/main" id="{84FA806A-4EFB-4608-8757-CEB86D6EA026}"/>
            </a:ext>
          </a:extLst>
        </xdr:cNvPr>
        <xdr:cNvSpPr/>
      </xdr:nvSpPr>
      <xdr:spPr>
        <a:xfrm>
          <a:off x="14668500" y="247624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136923</xdr:rowOff>
    </xdr:from>
    <xdr:ext cx="736600" cy="259045"/>
    <xdr:sp macro="" textlink="">
      <xdr:nvSpPr>
        <xdr:cNvPr id="444" name="テキスト ボックス 443">
          <a:extLst>
            <a:ext uri="{FF2B5EF4-FFF2-40B4-BE49-F238E27FC236}">
              <a16:creationId xmlns:a16="http://schemas.microsoft.com/office/drawing/2014/main" id="{0E4EC318-5969-4F4D-8EEC-4096D5FAB7ED}"/>
            </a:ext>
          </a:extLst>
        </xdr:cNvPr>
        <xdr:cNvSpPr txBox="1"/>
      </xdr:nvSpPr>
      <xdr:spPr>
        <a:xfrm>
          <a:off x="14373225" y="256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142240</xdr:rowOff>
    </xdr:from>
    <xdr:to>
      <xdr:col>73</xdr:col>
      <xdr:colOff>44450</xdr:colOff>
      <xdr:row>16</xdr:row>
      <xdr:rowOff>72390</xdr:rowOff>
    </xdr:to>
    <xdr:sp macro="" textlink="">
      <xdr:nvSpPr>
        <xdr:cNvPr id="445" name="フローチャート: 判断 444">
          <a:extLst>
            <a:ext uri="{FF2B5EF4-FFF2-40B4-BE49-F238E27FC236}">
              <a16:creationId xmlns:a16="http://schemas.microsoft.com/office/drawing/2014/main" id="{0E0910FF-C32D-4607-8924-71C2DBC58D8C}"/>
            </a:ext>
          </a:extLst>
        </xdr:cNvPr>
        <xdr:cNvSpPr/>
      </xdr:nvSpPr>
      <xdr:spPr>
        <a:xfrm>
          <a:off x="13868400" y="257429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82567</xdr:rowOff>
    </xdr:from>
    <xdr:ext cx="762000" cy="259045"/>
    <xdr:sp macro="" textlink="">
      <xdr:nvSpPr>
        <xdr:cNvPr id="446" name="テキスト ボックス 445">
          <a:extLst>
            <a:ext uri="{FF2B5EF4-FFF2-40B4-BE49-F238E27FC236}">
              <a16:creationId xmlns:a16="http://schemas.microsoft.com/office/drawing/2014/main" id="{645D44E5-5CFE-4E73-B53B-2C3792B0864C}"/>
            </a:ext>
          </a:extLst>
        </xdr:cNvPr>
        <xdr:cNvSpPr txBox="1"/>
      </xdr:nvSpPr>
      <xdr:spPr>
        <a:xfrm>
          <a:off x="13554075" y="235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30632</xdr:rowOff>
    </xdr:from>
    <xdr:to>
      <xdr:col>68</xdr:col>
      <xdr:colOff>203200</xdr:colOff>
      <xdr:row>16</xdr:row>
      <xdr:rowOff>132232</xdr:rowOff>
    </xdr:to>
    <xdr:sp macro="" textlink="">
      <xdr:nvSpPr>
        <xdr:cNvPr id="447" name="フローチャート: 判断 446">
          <a:extLst>
            <a:ext uri="{FF2B5EF4-FFF2-40B4-BE49-F238E27FC236}">
              <a16:creationId xmlns:a16="http://schemas.microsoft.com/office/drawing/2014/main" id="{D2F0C321-0A55-4195-8CA8-2880B8461E5C}"/>
            </a:ext>
          </a:extLst>
        </xdr:cNvPr>
        <xdr:cNvSpPr/>
      </xdr:nvSpPr>
      <xdr:spPr>
        <a:xfrm>
          <a:off x="13058775" y="261825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142409</xdr:rowOff>
    </xdr:from>
    <xdr:ext cx="762000" cy="259045"/>
    <xdr:sp macro="" textlink="">
      <xdr:nvSpPr>
        <xdr:cNvPr id="448" name="テキスト ボックス 447">
          <a:extLst>
            <a:ext uri="{FF2B5EF4-FFF2-40B4-BE49-F238E27FC236}">
              <a16:creationId xmlns:a16="http://schemas.microsoft.com/office/drawing/2014/main" id="{F0EBFAF7-3A81-45B0-9E56-05E5E8AF9F1D}"/>
            </a:ext>
          </a:extLst>
        </xdr:cNvPr>
        <xdr:cNvSpPr txBox="1"/>
      </xdr:nvSpPr>
      <xdr:spPr>
        <a:xfrm>
          <a:off x="12763500" y="24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22911</xdr:rowOff>
    </xdr:from>
    <xdr:to>
      <xdr:col>64</xdr:col>
      <xdr:colOff>152400</xdr:colOff>
      <xdr:row>16</xdr:row>
      <xdr:rowOff>124511</xdr:rowOff>
    </xdr:to>
    <xdr:sp macro="" textlink="">
      <xdr:nvSpPr>
        <xdr:cNvPr id="449" name="フローチャート: 判断 448">
          <a:extLst>
            <a:ext uri="{FF2B5EF4-FFF2-40B4-BE49-F238E27FC236}">
              <a16:creationId xmlns:a16="http://schemas.microsoft.com/office/drawing/2014/main" id="{1B449F3F-1FBB-4167-9FA3-23D822E04761}"/>
            </a:ext>
          </a:extLst>
        </xdr:cNvPr>
        <xdr:cNvSpPr/>
      </xdr:nvSpPr>
      <xdr:spPr>
        <a:xfrm>
          <a:off x="12239625" y="26168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134688</xdr:rowOff>
    </xdr:from>
    <xdr:ext cx="762000" cy="259045"/>
    <xdr:sp macro="" textlink="">
      <xdr:nvSpPr>
        <xdr:cNvPr id="450" name="テキスト ボックス 449">
          <a:extLst>
            <a:ext uri="{FF2B5EF4-FFF2-40B4-BE49-F238E27FC236}">
              <a16:creationId xmlns:a16="http://schemas.microsoft.com/office/drawing/2014/main" id="{8C754CAB-453F-48D3-A7C0-746BBEA2EB0F}"/>
            </a:ext>
          </a:extLst>
        </xdr:cNvPr>
        <xdr:cNvSpPr txBox="1"/>
      </xdr:nvSpPr>
      <xdr:spPr>
        <a:xfrm>
          <a:off x="11953875" y="2401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AA5F1E81-01D9-4444-897D-F009AEBEBECF}"/>
            </a:ext>
          </a:extLst>
        </xdr:cNvPr>
        <xdr:cNvSpPr txBox="1"/>
      </xdr:nvSpPr>
      <xdr:spPr>
        <a:xfrm>
          <a:off x="15278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21064EB2-F530-4F86-8059-1989C9B7D37B}"/>
            </a:ext>
          </a:extLst>
        </xdr:cNvPr>
        <xdr:cNvSpPr txBox="1"/>
      </xdr:nvSpPr>
      <xdr:spPr>
        <a:xfrm>
          <a:off x="14516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6765C5D0-B2B9-43E8-89C9-58B45553F81E}"/>
            </a:ext>
          </a:extLst>
        </xdr:cNvPr>
        <xdr:cNvSpPr txBox="1"/>
      </xdr:nvSpPr>
      <xdr:spPr>
        <a:xfrm>
          <a:off x="137160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C07C706-1DEA-444F-928E-015DF1DE5E1A}"/>
            </a:ext>
          </a:extLst>
        </xdr:cNvPr>
        <xdr:cNvSpPr txBox="1"/>
      </xdr:nvSpPr>
      <xdr:spPr>
        <a:xfrm>
          <a:off x="12906375"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35DFFF72-7F8C-4E46-88F5-1531DAA50BA2}"/>
            </a:ext>
          </a:extLst>
        </xdr:cNvPr>
        <xdr:cNvSpPr txBox="1"/>
      </xdr:nvSpPr>
      <xdr:spPr>
        <a:xfrm>
          <a:off x="1209675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143205</xdr:rowOff>
    </xdr:from>
    <xdr:to>
      <xdr:col>81</xdr:col>
      <xdr:colOff>95250</xdr:colOff>
      <xdr:row>16</xdr:row>
      <xdr:rowOff>73355</xdr:rowOff>
    </xdr:to>
    <xdr:sp macro="" textlink="">
      <xdr:nvSpPr>
        <xdr:cNvPr id="456" name="楕円 455">
          <a:extLst>
            <a:ext uri="{FF2B5EF4-FFF2-40B4-BE49-F238E27FC236}">
              <a16:creationId xmlns:a16="http://schemas.microsoft.com/office/drawing/2014/main" id="{31AAA48D-FA49-4748-A541-9D536F55AA93}"/>
            </a:ext>
          </a:extLst>
        </xdr:cNvPr>
        <xdr:cNvSpPr/>
      </xdr:nvSpPr>
      <xdr:spPr>
        <a:xfrm>
          <a:off x="15430500" y="25689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115282</xdr:rowOff>
    </xdr:from>
    <xdr:ext cx="762000" cy="259045"/>
    <xdr:sp macro="" textlink="">
      <xdr:nvSpPr>
        <xdr:cNvPr id="457" name="将来負担の状況該当値テキスト">
          <a:extLst>
            <a:ext uri="{FF2B5EF4-FFF2-40B4-BE49-F238E27FC236}">
              <a16:creationId xmlns:a16="http://schemas.microsoft.com/office/drawing/2014/main" id="{90FB38E4-8A02-4700-8921-4BCD84CA06D3}"/>
            </a:ext>
          </a:extLst>
        </xdr:cNvPr>
        <xdr:cNvSpPr txBox="1"/>
      </xdr:nvSpPr>
      <xdr:spPr>
        <a:xfrm>
          <a:off x="15563850" y="254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130302</xdr:rowOff>
    </xdr:from>
    <xdr:to>
      <xdr:col>77</xdr:col>
      <xdr:colOff>95250</xdr:colOff>
      <xdr:row>15</xdr:row>
      <xdr:rowOff>60452</xdr:rowOff>
    </xdr:to>
    <xdr:sp macro="" textlink="">
      <xdr:nvSpPr>
        <xdr:cNvPr id="458" name="楕円 457">
          <a:extLst>
            <a:ext uri="{FF2B5EF4-FFF2-40B4-BE49-F238E27FC236}">
              <a16:creationId xmlns:a16="http://schemas.microsoft.com/office/drawing/2014/main" id="{35091B20-B2E9-488F-B8E9-20BB6081DC26}"/>
            </a:ext>
          </a:extLst>
        </xdr:cNvPr>
        <xdr:cNvSpPr/>
      </xdr:nvSpPr>
      <xdr:spPr>
        <a:xfrm>
          <a:off x="14668500" y="23972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70629</xdr:rowOff>
    </xdr:from>
    <xdr:ext cx="736600" cy="259045"/>
    <xdr:sp macro="" textlink="">
      <xdr:nvSpPr>
        <xdr:cNvPr id="459" name="テキスト ボックス 458">
          <a:extLst>
            <a:ext uri="{FF2B5EF4-FFF2-40B4-BE49-F238E27FC236}">
              <a16:creationId xmlns:a16="http://schemas.microsoft.com/office/drawing/2014/main" id="{184CE30A-DF85-4891-97FD-82A64B130CFC}"/>
            </a:ext>
          </a:extLst>
        </xdr:cNvPr>
        <xdr:cNvSpPr txBox="1"/>
      </xdr:nvSpPr>
      <xdr:spPr>
        <a:xfrm>
          <a:off x="14373225" y="2172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30,682
30,365
39.93
18,451,964
17,584,785
837,050
8,062,822
12,383,505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と比較して高水準にある状態が続いている。これは、会計年度任用職員である小中学校の生活支援員等の配置を他団体より手厚くしていることによるものが大きい。常勤職員のみに着目すると、事務総量に比して不足している状況であり、抜本的に人件費を改善するには、学校施設も含めた直営の公共施設の統廃合を早期に進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40</xdr:row>
      <xdr:rowOff>99568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71645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99568</xdr:rowOff>
    </xdr:from>
    <xdr:to>
      <xdr:col>24</xdr:col>
      <xdr:colOff>114300</xdr:colOff>
      <xdr:row>40</xdr:row>
      <xdr:rowOff>99568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163576</xdr:rowOff>
    </xdr:from>
    <xdr:to>
      <xdr:col>24</xdr:col>
      <xdr:colOff>25400</xdr:colOff>
      <xdr:row>39</xdr:row>
      <xdr:rowOff>101854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7867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163576</xdr:rowOff>
    </xdr:from>
    <xdr:to>
      <xdr:col>19</xdr:col>
      <xdr:colOff>187325</xdr:colOff>
      <xdr:row>39</xdr:row>
      <xdr:rowOff>133858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786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78994</xdr:rowOff>
    </xdr:from>
    <xdr:to>
      <xdr:col>15</xdr:col>
      <xdr:colOff>98425</xdr:colOff>
      <xdr:row>39</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7655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65278</xdr:rowOff>
    </xdr:from>
    <xdr:to>
      <xdr:col>11</xdr:col>
      <xdr:colOff>9525</xdr:colOff>
      <xdr:row>39</xdr:row>
      <xdr:rowOff>78994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7518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51054</xdr:rowOff>
    </xdr:from>
    <xdr:to>
      <xdr:col>24</xdr:col>
      <xdr:colOff>76200</xdr:colOff>
      <xdr:row>39</xdr:row>
      <xdr:rowOff>152654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23131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112776</xdr:rowOff>
    </xdr:from>
    <xdr:to>
      <xdr:col>20</xdr:col>
      <xdr:colOff>38100</xdr:colOff>
      <xdr:row>39</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27703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14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83058</xdr:rowOff>
    </xdr:from>
    <xdr:to>
      <xdr:col>15</xdr:col>
      <xdr:colOff>149225</xdr:colOff>
      <xdr:row>40</xdr:row>
      <xdr:rowOff>13208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169435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5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28194</xdr:rowOff>
    </xdr:from>
    <xdr:to>
      <xdr:col>11</xdr:col>
      <xdr:colOff>60325</xdr:colOff>
      <xdr:row>39</xdr:row>
      <xdr:rowOff>129794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114571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14478</xdr:rowOff>
    </xdr:from>
    <xdr:to>
      <xdr:col>6</xdr:col>
      <xdr:colOff>171450</xdr:colOff>
      <xdr:row>39</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100855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月から指定管理を開始した図書館の指定管理料が平年度化されたことから、物件費に係る経常収支比率が前年度から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類似団体平均と同水準にあるものの、更なる改善の為には事務手続きのデジタル化を推進し、経常経費の更なる圧縮に努めるほか、公共施設総量の削減を促進していく必要がある。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24130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282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167657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24130</xdr:rowOff>
    </xdr:from>
    <xdr:to>
      <xdr:col>82</xdr:col>
      <xdr:colOff>196850</xdr:colOff>
      <xdr:row>21</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016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168910</xdr:rowOff>
    </xdr:from>
    <xdr:to>
      <xdr:col>78</xdr:col>
      <xdr:colOff>69850</xdr:colOff>
      <xdr:row>16</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40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156210</xdr:rowOff>
    </xdr:from>
    <xdr:to>
      <xdr:col>78</xdr:col>
      <xdr:colOff>120650</xdr:colOff>
      <xdr:row>16</xdr:row>
      <xdr:rowOff>86360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168910</xdr:rowOff>
    </xdr:from>
    <xdr:to>
      <xdr:col>73</xdr:col>
      <xdr:colOff>180975</xdr:colOff>
      <xdr:row>16</xdr:row>
      <xdr:rowOff>58420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40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163830</xdr:rowOff>
    </xdr:from>
    <xdr:to>
      <xdr:col>74</xdr:col>
      <xdr:colOff>31750</xdr:colOff>
      <xdr:row>16</xdr:row>
      <xdr:rowOff>93980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78757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94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63517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118110</xdr:rowOff>
    </xdr:from>
    <xdr:to>
      <xdr:col>74</xdr:col>
      <xdr:colOff>31750</xdr:colOff>
      <xdr:row>16</xdr:row>
      <xdr:rowOff>48260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に係る扶助費は減少傾向にある一方、障害福祉に係る扶助費、特に障害児への支援費が増加傾向にあることから、扶助費に係る経常収支比率は全国平均を下回っている一方で、類似団体平均を下回る水準には至っ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今度も各種福祉制度の適正な執行に努める。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xdr:rowOff>
    </xdr:from>
    <xdr:to>
      <xdr:col>24</xdr:col>
      <xdr:colOff>25400</xdr:colOff>
      <xdr:row>61</xdr:row>
      <xdr:rowOff>85090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957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57167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85090</xdr:rowOff>
    </xdr:from>
    <xdr:to>
      <xdr:col>24</xdr:col>
      <xdr:colOff>114300</xdr:colOff>
      <xdr:row>61</xdr:row>
      <xdr:rowOff>85090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95267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xdr:rowOff>
    </xdr:from>
    <xdr:to>
      <xdr:col>24</xdr:col>
      <xdr:colOff>114300</xdr:colOff>
      <xdr:row>53</xdr:row>
      <xdr:rowOff>8890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92710</xdr:rowOff>
    </xdr:from>
    <xdr:to>
      <xdr:col>24</xdr:col>
      <xdr:colOff>25400</xdr:colOff>
      <xdr:row>57</xdr:row>
      <xdr:rowOff>123190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653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27957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xdr:rowOff>
    </xdr:from>
    <xdr:to>
      <xdr:col>24</xdr:col>
      <xdr:colOff>76200</xdr:colOff>
      <xdr:row>57</xdr:row>
      <xdr:rowOff>113030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92710</xdr:rowOff>
    </xdr:from>
    <xdr:to>
      <xdr:col>19</xdr:col>
      <xdr:colOff>187325</xdr:colOff>
      <xdr:row>58</xdr:row>
      <xdr:rowOff>58420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8653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153670</xdr:rowOff>
    </xdr:from>
    <xdr:to>
      <xdr:col>15</xdr:col>
      <xdr:colOff>98425</xdr:colOff>
      <xdr:row>58</xdr:row>
      <xdr:rowOff>58420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926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34290</xdr:rowOff>
    </xdr:from>
    <xdr:to>
      <xdr:col>15</xdr:col>
      <xdr:colOff>149225</xdr:colOff>
      <xdr:row>57</xdr:row>
      <xdr:rowOff>135890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146067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153670</xdr:rowOff>
    </xdr:from>
    <xdr:to>
      <xdr:col>11</xdr:col>
      <xdr:colOff>9525</xdr:colOff>
      <xdr:row>58</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926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110490</xdr:rowOff>
    </xdr:from>
    <xdr:to>
      <xdr:col>11</xdr:col>
      <xdr:colOff>60325</xdr:colOff>
      <xdr:row>58</xdr:row>
      <xdr:rowOff>40640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25417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49530</xdr:rowOff>
    </xdr:from>
    <xdr:to>
      <xdr:col>6</xdr:col>
      <xdr:colOff>171450</xdr:colOff>
      <xdr:row>57</xdr:row>
      <xdr:rowOff>151130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161307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72390</xdr:rowOff>
    </xdr:from>
    <xdr:to>
      <xdr:col>24</xdr:col>
      <xdr:colOff>76200</xdr:colOff>
      <xdr:row>58</xdr:row>
      <xdr:rowOff>2540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44467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41910</xdr:rowOff>
    </xdr:from>
    <xdr:to>
      <xdr:col>20</xdr:col>
      <xdr:colOff>38100</xdr:colOff>
      <xdr:row>57</xdr:row>
      <xdr:rowOff>143510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128287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xdr:rowOff>
    </xdr:from>
    <xdr:to>
      <xdr:col>15</xdr:col>
      <xdr:colOff>149225</xdr:colOff>
      <xdr:row>58</xdr:row>
      <xdr:rowOff>109220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93997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102870</xdr:rowOff>
    </xdr:from>
    <xdr:to>
      <xdr:col>11</xdr:col>
      <xdr:colOff>60325</xdr:colOff>
      <xdr:row>58</xdr:row>
      <xdr:rowOff>33020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43197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維持補修費や繰出金の減少により、その他の経常収支比率は前年度から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今後も老朽化した施設の維持補修費については、緊急度や優先度を勘案してその抑制に努めつつ、個別施設計画に基づく施設の適正管理を図る。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62</xdr:row>
      <xdr:rowOff>61685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1784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56</xdr:row>
      <xdr:rowOff>132443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6465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140805</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74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56243</xdr:rowOff>
    </xdr:from>
    <xdr:to>
      <xdr:col>78</xdr:col>
      <xdr:colOff>69850</xdr:colOff>
      <xdr:row>56</xdr:row>
      <xdr:rowOff>132443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6574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103415</xdr:rowOff>
    </xdr:from>
    <xdr:to>
      <xdr:col>78</xdr:col>
      <xdr:colOff>120650</xdr:colOff>
      <xdr:row>57</xdr:row>
      <xdr:rowOff>33565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18342</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56243</xdr:rowOff>
    </xdr:from>
    <xdr:to>
      <xdr:col>73</xdr:col>
      <xdr:colOff>180975</xdr:colOff>
      <xdr:row>60</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657443"/>
          <a:ext cx="889000" cy="64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73478</xdr:rowOff>
    </xdr:from>
    <xdr:to>
      <xdr:col>74</xdr:col>
      <xdr:colOff>31750</xdr:colOff>
      <xdr:row>58</xdr:row>
      <xdr:rowOff>3628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159855</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1029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1006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60070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83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11084</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81643</xdr:rowOff>
    </xdr:from>
    <xdr:to>
      <xdr:col>78</xdr:col>
      <xdr:colOff>120650</xdr:colOff>
      <xdr:row>57</xdr:row>
      <xdr:rowOff>11793</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5443</xdr:rowOff>
    </xdr:from>
    <xdr:to>
      <xdr:col>74</xdr:col>
      <xdr:colOff>31750</xdr:colOff>
      <xdr:row>56</xdr:row>
      <xdr:rowOff>107043</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117220</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下水道事業への補助金が、企業債残高の減少を受けて減となった一方で、ふるさと納税に係る返礼品費の増加等により、補助費等に係る経常収支比率は前年度に引き続き増加している。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類似団体平均と比べて低い水準を維持しており、今後も適正な補助金等の執行に努める。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90424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7400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62501</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90424</xdr:rowOff>
    </xdr:from>
    <xdr:to>
      <xdr:col>82</xdr:col>
      <xdr:colOff>196850</xdr:colOff>
      <xdr:row>40</xdr:row>
      <xdr:rowOff>90424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136144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2809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108712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2489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42418</xdr:rowOff>
    </xdr:from>
    <xdr:to>
      <xdr:col>73</xdr:col>
      <xdr:colOff>180975</xdr:colOff>
      <xdr:row>36</xdr:row>
      <xdr:rowOff>76708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043168"/>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42418</xdr:rowOff>
    </xdr:from>
    <xdr:to>
      <xdr:col>69</xdr:col>
      <xdr:colOff>92075</xdr:colOff>
      <xdr:row>35</xdr:row>
      <xdr:rowOff>60706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0431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163068</xdr:rowOff>
    </xdr:from>
    <xdr:to>
      <xdr:col>69</xdr:col>
      <xdr:colOff>142875</xdr:colOff>
      <xdr:row>35</xdr:row>
      <xdr:rowOff>93218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103395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xdr:rowOff>
    </xdr:from>
    <xdr:to>
      <xdr:col>65</xdr:col>
      <xdr:colOff>53975</xdr:colOff>
      <xdr:row>35</xdr:row>
      <xdr:rowOff>111506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121683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令和元年度に借り入れた学校給食センターに係る市債の償還が本格化したことから、公債費比率は前年度から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年度にピークを迎え、令和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年度以降減少すると見込んでおり、類似団体と比べて低い水準を維持できると見込んでいる。老朽化している公共施設対策は今度も予定されてるが、基金の活用などにより市債の発行に努めていく。</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37193</xdr:rowOff>
    </xdr:from>
    <xdr:to>
      <xdr:col>24</xdr:col>
      <xdr:colOff>25400</xdr:colOff>
      <xdr:row>82</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53043"/>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123570</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37193</xdr:rowOff>
    </xdr:from>
    <xdr:to>
      <xdr:col>24</xdr:col>
      <xdr:colOff>114300</xdr:colOff>
      <xdr:row>73</xdr:row>
      <xdr:rowOff>37193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94343</xdr:rowOff>
    </xdr:from>
    <xdr:to>
      <xdr:col>24</xdr:col>
      <xdr:colOff>25400</xdr:colOff>
      <xdr:row>75</xdr:row>
      <xdr:rowOff>9978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7816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78213</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79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94343</xdr:rowOff>
    </xdr:from>
    <xdr:to>
      <xdr:col>19</xdr:col>
      <xdr:colOff>187325</xdr:colOff>
      <xdr:row>75</xdr:row>
      <xdr:rowOff>9978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781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116313</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1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9978</xdr:rowOff>
    </xdr:from>
    <xdr:to>
      <xdr:col>15</xdr:col>
      <xdr:colOff>98425</xdr:colOff>
      <xdr:row>75</xdr:row>
      <xdr:rowOff>9978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868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159657</xdr:rowOff>
    </xdr:from>
    <xdr:to>
      <xdr:col>11</xdr:col>
      <xdr:colOff>9525</xdr:colOff>
      <xdr:row>75</xdr:row>
      <xdr:rowOff>9978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46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10886</xdr:rowOff>
    </xdr:from>
    <xdr:to>
      <xdr:col>11</xdr:col>
      <xdr:colOff>60325</xdr:colOff>
      <xdr:row>78</xdr:row>
      <xdr:rowOff>112486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97263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54429</xdr:rowOff>
    </xdr:from>
    <xdr:to>
      <xdr:col>6</xdr:col>
      <xdr:colOff>171450</xdr:colOff>
      <xdr:row>78</xdr:row>
      <xdr:rowOff>156029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140806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130628</xdr:rowOff>
    </xdr:from>
    <xdr:to>
      <xdr:col>24</xdr:col>
      <xdr:colOff>76200</xdr:colOff>
      <xdr:row>75</xdr:row>
      <xdr:rowOff>60778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147155</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43543</xdr:rowOff>
    </xdr:from>
    <xdr:to>
      <xdr:col>20</xdr:col>
      <xdr:colOff>38100</xdr:colOff>
      <xdr:row>74</xdr:row>
      <xdr:rowOff>145143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155320</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49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130628</xdr:rowOff>
    </xdr:from>
    <xdr:to>
      <xdr:col>15</xdr:col>
      <xdr:colOff>149225</xdr:colOff>
      <xdr:row>75</xdr:row>
      <xdr:rowOff>60778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70955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8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130628</xdr:rowOff>
    </xdr:from>
    <xdr:to>
      <xdr:col>11</xdr:col>
      <xdr:colOff>60325</xdr:colOff>
      <xdr:row>75</xdr:row>
      <xdr:rowOff>60778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70955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8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108857</xdr:rowOff>
    </xdr:from>
    <xdr:to>
      <xdr:col>6</xdr:col>
      <xdr:colOff>171450</xdr:colOff>
      <xdr:row>75</xdr:row>
      <xdr:rowOff>39007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49184</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人件費に係る経常収支比率の高止まりを受け、公債費以外の経常収支比率は類似団体平均を上回る状態が続いている。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員配置については市民サービスの低下を招かないよう慎重に考慮するしつつ、事務のデジタル以下などにより人件費の抑制に努めるほか、公共施設の民間委託や、施設そのものの統廃合を推し進める必要があ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145287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13132"/>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117364</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145287</xdr:rowOff>
    </xdr:from>
    <xdr:to>
      <xdr:col>82</xdr:col>
      <xdr:colOff>196850</xdr:colOff>
      <xdr:row>80</xdr:row>
      <xdr:rowOff>145287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49276</xdr:rowOff>
    </xdr:from>
    <xdr:to>
      <xdr:col>82</xdr:col>
      <xdr:colOff>107950</xdr:colOff>
      <xdr:row>79</xdr:row>
      <xdr:rowOff>46989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22376"/>
          <a:ext cx="8382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40149</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49276</xdr:rowOff>
    </xdr:from>
    <xdr:to>
      <xdr:col>78</xdr:col>
      <xdr:colOff>69850</xdr:colOff>
      <xdr:row>79</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42237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39624</xdr:rowOff>
    </xdr:from>
    <xdr:to>
      <xdr:col>78</xdr:col>
      <xdr:colOff>120650</xdr:colOff>
      <xdr:row>76</xdr:row>
      <xdr:rowOff>141224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xdr:rowOff>
    </xdr:from>
    <xdr:to>
      <xdr:col>73</xdr:col>
      <xdr:colOff>180975</xdr:colOff>
      <xdr:row>79</xdr:row>
      <xdr:rowOff>1270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545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xdr:rowOff>
    </xdr:from>
    <xdr:to>
      <xdr:col>69</xdr:col>
      <xdr:colOff>92075</xdr:colOff>
      <xdr:row>79</xdr:row>
      <xdr:rowOff>19558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5458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96774</xdr:rowOff>
    </xdr:from>
    <xdr:to>
      <xdr:col>69</xdr:col>
      <xdr:colOff>142875</xdr:colOff>
      <xdr:row>78</xdr:row>
      <xdr:rowOff>26924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37101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167403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167639</xdr:rowOff>
    </xdr:from>
    <xdr:to>
      <xdr:col>82</xdr:col>
      <xdr:colOff>158750</xdr:colOff>
      <xdr:row>79</xdr:row>
      <xdr:rowOff>97789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139716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169926</xdr:rowOff>
    </xdr:from>
    <xdr:to>
      <xdr:col>78</xdr:col>
      <xdr:colOff>120650</xdr:colOff>
      <xdr:row>78</xdr:row>
      <xdr:rowOff>100076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121920</xdr:rowOff>
    </xdr:from>
    <xdr:to>
      <xdr:col>74</xdr:col>
      <xdr:colOff>31750</xdr:colOff>
      <xdr:row>79</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36847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140208</xdr:rowOff>
    </xdr:from>
    <xdr:to>
      <xdr:col>65</xdr:col>
      <xdr:colOff>53975</xdr:colOff>
      <xdr:row>79</xdr:row>
      <xdr:rowOff>70358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55135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168723</xdr:rowOff>
    </xdr:from>
    <xdr:to>
      <xdr:col>29</xdr:col>
      <xdr:colOff>127000</xdr:colOff>
      <xdr:row>18</xdr:row>
      <xdr:rowOff>169550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73748"/>
          <a:ext cx="0" cy="10295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141627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169550</xdr:rowOff>
    </xdr:from>
    <xdr:to>
      <xdr:col>30</xdr:col>
      <xdr:colOff>25400</xdr:colOff>
      <xdr:row>18</xdr:row>
      <xdr:rowOff>169550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032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83650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1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168723</xdr:rowOff>
    </xdr:from>
    <xdr:to>
      <xdr:col>30</xdr:col>
      <xdr:colOff>25400</xdr:colOff>
      <xdr:row>12</xdr:row>
      <xdr:rowOff>168723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73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35202</xdr:rowOff>
    </xdr:from>
    <xdr:to>
      <xdr:col>29</xdr:col>
      <xdr:colOff>127000</xdr:colOff>
      <xdr:row>18</xdr:row>
      <xdr:rowOff>39469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03800" y="3168927"/>
          <a:ext cx="647700" cy="4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2114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64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157037</xdr:rowOff>
    </xdr:from>
    <xdr:to>
      <xdr:col>29</xdr:col>
      <xdr:colOff>177800</xdr:colOff>
      <xdr:row>18</xdr:row>
      <xdr:rowOff>87187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35202</xdr:rowOff>
    </xdr:from>
    <xdr:to>
      <xdr:col>26</xdr:col>
      <xdr:colOff>50800</xdr:colOff>
      <xdr:row>18</xdr:row>
      <xdr:rowOff>45272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68927"/>
          <a:ext cx="698500" cy="10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161620</xdr:rowOff>
    </xdr:from>
    <xdr:to>
      <xdr:col>26</xdr:col>
      <xdr:colOff>101600</xdr:colOff>
      <xdr:row>18</xdr:row>
      <xdr:rowOff>91770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76547</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10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45272</xdr:rowOff>
    </xdr:from>
    <xdr:to>
      <xdr:col>22</xdr:col>
      <xdr:colOff>114300</xdr:colOff>
      <xdr:row>18</xdr:row>
      <xdr:rowOff>60497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78997"/>
          <a:ext cx="698500" cy="15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142406</xdr:rowOff>
    </xdr:from>
    <xdr:to>
      <xdr:col>22</xdr:col>
      <xdr:colOff>165100</xdr:colOff>
      <xdr:row>18</xdr:row>
      <xdr:rowOff>72556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82733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59388</xdr:rowOff>
    </xdr:from>
    <xdr:to>
      <xdr:col>18</xdr:col>
      <xdr:colOff>177800</xdr:colOff>
      <xdr:row>18</xdr:row>
      <xdr:rowOff>60497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193113"/>
          <a:ext cx="698500" cy="1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150914</xdr:rowOff>
    </xdr:from>
    <xdr:to>
      <xdr:col>19</xdr:col>
      <xdr:colOff>38100</xdr:colOff>
      <xdr:row>18</xdr:row>
      <xdr:rowOff>81064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91241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158473</xdr:rowOff>
    </xdr:from>
    <xdr:to>
      <xdr:col>15</xdr:col>
      <xdr:colOff>101600</xdr:colOff>
      <xdr:row>18</xdr:row>
      <xdr:rowOff>88623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207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98800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8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160119</xdr:rowOff>
    </xdr:from>
    <xdr:to>
      <xdr:col>29</xdr:col>
      <xdr:colOff>177800</xdr:colOff>
      <xdr:row>18</xdr:row>
      <xdr:rowOff>90269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22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132196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94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155852</xdr:rowOff>
    </xdr:from>
    <xdr:to>
      <xdr:col>26</xdr:col>
      <xdr:colOff>101600</xdr:colOff>
      <xdr:row>18</xdr:row>
      <xdr:rowOff>86002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18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96179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87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165922</xdr:rowOff>
    </xdr:from>
    <xdr:to>
      <xdr:col>22</xdr:col>
      <xdr:colOff>165100</xdr:colOff>
      <xdr:row>18</xdr:row>
      <xdr:rowOff>96072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28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80849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1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9697</xdr:rowOff>
    </xdr:from>
    <xdr:to>
      <xdr:col>19</xdr:col>
      <xdr:colOff>38100</xdr:colOff>
      <xdr:row>18</xdr:row>
      <xdr:rowOff>111297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43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96073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29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8588</xdr:rowOff>
    </xdr:from>
    <xdr:to>
      <xdr:col>15</xdr:col>
      <xdr:colOff>101600</xdr:colOff>
      <xdr:row>18</xdr:row>
      <xdr:rowOff>110188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42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94965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28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295230</xdr:rowOff>
    </xdr:from>
    <xdr:to>
      <xdr:col>29</xdr:col>
      <xdr:colOff>127000</xdr:colOff>
      <xdr:row>38</xdr:row>
      <xdr:rowOff>104635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19780"/>
          <a:ext cx="0" cy="13524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76712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4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104635</xdr:rowOff>
    </xdr:from>
    <xdr:to>
      <xdr:col>30</xdr:col>
      <xdr:colOff>25400</xdr:colOff>
      <xdr:row>38</xdr:row>
      <xdr:rowOff>104635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722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38707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295230</xdr:rowOff>
    </xdr:from>
    <xdr:to>
      <xdr:col>30</xdr:col>
      <xdr:colOff>25400</xdr:colOff>
      <xdr:row>33</xdr:row>
      <xdr:rowOff>295230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19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173996</xdr:rowOff>
    </xdr:from>
    <xdr:to>
      <xdr:col>29</xdr:col>
      <xdr:colOff>127000</xdr:colOff>
      <xdr:row>37</xdr:row>
      <xdr:rowOff>183083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298696"/>
          <a:ext cx="647700" cy="9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322489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32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134512</xdr:rowOff>
    </xdr:from>
    <xdr:to>
      <xdr:col>29</xdr:col>
      <xdr:colOff>177800</xdr:colOff>
      <xdr:row>37</xdr:row>
      <xdr:rowOff>64662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172930</xdr:rowOff>
    </xdr:from>
    <xdr:to>
      <xdr:col>26</xdr:col>
      <xdr:colOff>50800</xdr:colOff>
      <xdr:row>37</xdr:row>
      <xdr:rowOff>173996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297630"/>
          <a:ext cx="698500" cy="1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144856</xdr:rowOff>
    </xdr:from>
    <xdr:to>
      <xdr:col>26</xdr:col>
      <xdr:colOff>101600</xdr:colOff>
      <xdr:row>37</xdr:row>
      <xdr:rowOff>75006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172930</xdr:rowOff>
    </xdr:from>
    <xdr:to>
      <xdr:col>22</xdr:col>
      <xdr:colOff>114300</xdr:colOff>
      <xdr:row>37</xdr:row>
      <xdr:rowOff>203029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97630"/>
          <a:ext cx="698500" cy="30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129940</xdr:rowOff>
    </xdr:from>
    <xdr:to>
      <xdr:col>22</xdr:col>
      <xdr:colOff>165100</xdr:colOff>
      <xdr:row>37</xdr:row>
      <xdr:rowOff>60090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241717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203029</xdr:rowOff>
    </xdr:from>
    <xdr:to>
      <xdr:col>18</xdr:col>
      <xdr:colOff>177800</xdr:colOff>
      <xdr:row>37</xdr:row>
      <xdr:rowOff>234785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27729"/>
          <a:ext cx="698500" cy="31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129369</xdr:rowOff>
    </xdr:from>
    <xdr:to>
      <xdr:col>19</xdr:col>
      <xdr:colOff>38100</xdr:colOff>
      <xdr:row>37</xdr:row>
      <xdr:rowOff>59519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241146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137464</xdr:rowOff>
    </xdr:from>
    <xdr:to>
      <xdr:col>15</xdr:col>
      <xdr:colOff>101600</xdr:colOff>
      <xdr:row>37</xdr:row>
      <xdr:rowOff>67614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90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249241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132283</xdr:rowOff>
    </xdr:from>
    <xdr:to>
      <xdr:col>29</xdr:col>
      <xdr:colOff>177800</xdr:colOff>
      <xdr:row>37</xdr:row>
      <xdr:rowOff>233883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56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104360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2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123196</xdr:rowOff>
    </xdr:from>
    <xdr:to>
      <xdr:col>26</xdr:col>
      <xdr:colOff>101600</xdr:colOff>
      <xdr:row>37</xdr:row>
      <xdr:rowOff>224796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47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209573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3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122130</xdr:rowOff>
    </xdr:from>
    <xdr:to>
      <xdr:col>22</xdr:col>
      <xdr:colOff>165100</xdr:colOff>
      <xdr:row>37</xdr:row>
      <xdr:rowOff>223730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46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208507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3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152229</xdr:rowOff>
    </xdr:from>
    <xdr:to>
      <xdr:col>19</xdr:col>
      <xdr:colOff>38100</xdr:colOff>
      <xdr:row>37</xdr:row>
      <xdr:rowOff>253829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76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238606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6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183985</xdr:rowOff>
    </xdr:from>
    <xdr:to>
      <xdr:col>15</xdr:col>
      <xdr:colOff>101600</xdr:colOff>
      <xdr:row>37</xdr:row>
      <xdr:rowOff>285585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08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270362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9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30,682
30,365
39.93
18,451,964
17,584,785
837,050
8,062,822
12,383,505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59801</xdr:rowOff>
    </xdr:from>
    <xdr:to>
      <xdr:col>24</xdr:col>
      <xdr:colOff>62865</xdr:colOff>
      <xdr:row>38</xdr:row>
      <xdr:rowOff>18328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74751"/>
          <a:ext cx="1270" cy="115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22155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18328</xdr:rowOff>
    </xdr:from>
    <xdr:to>
      <xdr:col>24</xdr:col>
      <xdr:colOff>152400</xdr:colOff>
      <xdr:row>38</xdr:row>
      <xdr:rowOff>18328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6478</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4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59801</xdr:rowOff>
    </xdr:from>
    <xdr:to>
      <xdr:col>24</xdr:col>
      <xdr:colOff>152400</xdr:colOff>
      <xdr:row>31</xdr:row>
      <xdr:rowOff>59801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161893</xdr:rowOff>
    </xdr:from>
    <xdr:to>
      <xdr:col>24</xdr:col>
      <xdr:colOff>63500</xdr:colOff>
      <xdr:row>36</xdr:row>
      <xdr:rowOff>168511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34093"/>
          <a:ext cx="838200" cy="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143447</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165020</xdr:rowOff>
    </xdr:from>
    <xdr:to>
      <xdr:col>24</xdr:col>
      <xdr:colOff>114300</xdr:colOff>
      <xdr:row>37</xdr:row>
      <xdr:rowOff>95170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168511</xdr:rowOff>
    </xdr:from>
    <xdr:to>
      <xdr:col>19</xdr:col>
      <xdr:colOff>177800</xdr:colOff>
      <xdr:row>37</xdr:row>
      <xdr:rowOff>4872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40711"/>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167950</xdr:rowOff>
    </xdr:from>
    <xdr:to>
      <xdr:col>20</xdr:col>
      <xdr:colOff>38100</xdr:colOff>
      <xdr:row>37</xdr:row>
      <xdr:rowOff>98100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89227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4872</xdr:rowOff>
    </xdr:from>
    <xdr:to>
      <xdr:col>15</xdr:col>
      <xdr:colOff>50800</xdr:colOff>
      <xdr:row>37</xdr:row>
      <xdr:rowOff>23209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48522"/>
          <a:ext cx="889000" cy="1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151948</xdr:rowOff>
    </xdr:from>
    <xdr:to>
      <xdr:col>15</xdr:col>
      <xdr:colOff>101600</xdr:colOff>
      <xdr:row>37</xdr:row>
      <xdr:rowOff>82098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73225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17094</xdr:rowOff>
    </xdr:from>
    <xdr:to>
      <xdr:col>10</xdr:col>
      <xdr:colOff>114300</xdr:colOff>
      <xdr:row>37</xdr:row>
      <xdr:rowOff>23209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360744"/>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12026</xdr:rowOff>
    </xdr:from>
    <xdr:to>
      <xdr:col>10</xdr:col>
      <xdr:colOff>165100</xdr:colOff>
      <xdr:row>37</xdr:row>
      <xdr:rowOff>113626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104753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13923</xdr:rowOff>
    </xdr:from>
    <xdr:to>
      <xdr:col>6</xdr:col>
      <xdr:colOff>38100</xdr:colOff>
      <xdr:row>37</xdr:row>
      <xdr:rowOff>115523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106650</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111093</xdr:rowOff>
    </xdr:from>
    <xdr:to>
      <xdr:col>24</xdr:col>
      <xdr:colOff>114300</xdr:colOff>
      <xdr:row>37</xdr:row>
      <xdr:rowOff>41243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133970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3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117711</xdr:rowOff>
    </xdr:from>
    <xdr:to>
      <xdr:col>20</xdr:col>
      <xdr:colOff>38100</xdr:colOff>
      <xdr:row>37</xdr:row>
      <xdr:rowOff>47861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8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64388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6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125522</xdr:rowOff>
    </xdr:from>
    <xdr:to>
      <xdr:col>15</xdr:col>
      <xdr:colOff>101600</xdr:colOff>
      <xdr:row>37</xdr:row>
      <xdr:rowOff>55672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9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72199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7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143859</xdr:rowOff>
    </xdr:from>
    <xdr:to>
      <xdr:col>10</xdr:col>
      <xdr:colOff>165100</xdr:colOff>
      <xdr:row>37</xdr:row>
      <xdr:rowOff>74009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1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90536</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09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137744</xdr:rowOff>
    </xdr:from>
    <xdr:to>
      <xdr:col>6</xdr:col>
      <xdr:colOff>38100</xdr:colOff>
      <xdr:row>37</xdr:row>
      <xdr:rowOff>67894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84421</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08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44383</xdr:rowOff>
    </xdr:from>
    <xdr:to>
      <xdr:col>24</xdr:col>
      <xdr:colOff>62865</xdr:colOff>
      <xdr:row>57</xdr:row>
      <xdr:rowOff>98831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16883"/>
          <a:ext cx="1270" cy="125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102658</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7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98831</xdr:rowOff>
    </xdr:from>
    <xdr:to>
      <xdr:col>24</xdr:col>
      <xdr:colOff>152400</xdr:colOff>
      <xdr:row>57</xdr:row>
      <xdr:rowOff>98831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7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162510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9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44383</xdr:rowOff>
    </xdr:from>
    <xdr:to>
      <xdr:col>24</xdr:col>
      <xdr:colOff>152400</xdr:colOff>
      <xdr:row>50</xdr:row>
      <xdr:rowOff>44383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16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128425</xdr:rowOff>
    </xdr:from>
    <xdr:to>
      <xdr:col>24</xdr:col>
      <xdr:colOff>63500</xdr:colOff>
      <xdr:row>56</xdr:row>
      <xdr:rowOff>150513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29625"/>
          <a:ext cx="838200" cy="2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49712</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26835</xdr:rowOff>
    </xdr:from>
    <xdr:to>
      <xdr:col>24</xdr:col>
      <xdr:colOff>114300</xdr:colOff>
      <xdr:row>56</xdr:row>
      <xdr:rowOff>128435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150513</xdr:rowOff>
    </xdr:from>
    <xdr:to>
      <xdr:col>19</xdr:col>
      <xdr:colOff>177800</xdr:colOff>
      <xdr:row>57</xdr:row>
      <xdr:rowOff>20431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51713"/>
          <a:ext cx="889000" cy="4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43422</xdr:rowOff>
    </xdr:from>
    <xdr:to>
      <xdr:col>20</xdr:col>
      <xdr:colOff>38100</xdr:colOff>
      <xdr:row>56</xdr:row>
      <xdr:rowOff>145022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161549</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20431</xdr:rowOff>
    </xdr:from>
    <xdr:to>
      <xdr:col>15</xdr:col>
      <xdr:colOff>50800</xdr:colOff>
      <xdr:row>57</xdr:row>
      <xdr:rowOff>58277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93081"/>
          <a:ext cx="889000" cy="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43884</xdr:rowOff>
    </xdr:from>
    <xdr:to>
      <xdr:col>15</xdr:col>
      <xdr:colOff>101600</xdr:colOff>
      <xdr:row>56</xdr:row>
      <xdr:rowOff>145484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162011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58277</xdr:rowOff>
    </xdr:from>
    <xdr:to>
      <xdr:col>10</xdr:col>
      <xdr:colOff>114300</xdr:colOff>
      <xdr:row>57</xdr:row>
      <xdr:rowOff>93244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30927"/>
          <a:ext cx="889000" cy="3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91922</xdr:rowOff>
    </xdr:from>
    <xdr:to>
      <xdr:col>10</xdr:col>
      <xdr:colOff>165100</xdr:colOff>
      <xdr:row>57</xdr:row>
      <xdr:rowOff>22072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38599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105729</xdr:rowOff>
    </xdr:from>
    <xdr:to>
      <xdr:col>6</xdr:col>
      <xdr:colOff>38100</xdr:colOff>
      <xdr:row>57</xdr:row>
      <xdr:rowOff>35879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0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52406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8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77625</xdr:rowOff>
    </xdr:from>
    <xdr:to>
      <xdr:col>24</xdr:col>
      <xdr:colOff>114300</xdr:colOff>
      <xdr:row>57</xdr:row>
      <xdr:rowOff>7775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7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56052</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5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99713</xdr:rowOff>
    </xdr:from>
    <xdr:to>
      <xdr:col>20</xdr:col>
      <xdr:colOff>38100</xdr:colOff>
      <xdr:row>57</xdr:row>
      <xdr:rowOff>29863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0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20990</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141081</xdr:rowOff>
    </xdr:from>
    <xdr:to>
      <xdr:col>15</xdr:col>
      <xdr:colOff>101600</xdr:colOff>
      <xdr:row>57</xdr:row>
      <xdr:rowOff>71231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4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62358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7477</xdr:rowOff>
    </xdr:from>
    <xdr:to>
      <xdr:col>10</xdr:col>
      <xdr:colOff>165100</xdr:colOff>
      <xdr:row>57</xdr:row>
      <xdr:rowOff>109077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8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100204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7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42444</xdr:rowOff>
    </xdr:from>
    <xdr:to>
      <xdr:col>6</xdr:col>
      <xdr:colOff>38100</xdr:colOff>
      <xdr:row>57</xdr:row>
      <xdr:rowOff>144044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1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135171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90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113731</xdr:rowOff>
    </xdr:from>
    <xdr:to>
      <xdr:col>24</xdr:col>
      <xdr:colOff>62865</xdr:colOff>
      <xdr:row>78</xdr:row>
      <xdr:rowOff>132018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15231"/>
          <a:ext cx="1270" cy="138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135845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132018</xdr:rowOff>
    </xdr:from>
    <xdr:to>
      <xdr:col>24</xdr:col>
      <xdr:colOff>152400</xdr:colOff>
      <xdr:row>78</xdr:row>
      <xdr:rowOff>132018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60408</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113731</xdr:rowOff>
    </xdr:from>
    <xdr:to>
      <xdr:col>24</xdr:col>
      <xdr:colOff>152400</xdr:colOff>
      <xdr:row>70</xdr:row>
      <xdr:rowOff>113731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1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139723</xdr:rowOff>
    </xdr:from>
    <xdr:to>
      <xdr:col>24</xdr:col>
      <xdr:colOff>63500</xdr:colOff>
      <xdr:row>77</xdr:row>
      <xdr:rowOff>151062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341373"/>
          <a:ext cx="8382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109628</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39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86751</xdr:rowOff>
    </xdr:from>
    <xdr:to>
      <xdr:col>24</xdr:col>
      <xdr:colOff>114300</xdr:colOff>
      <xdr:row>78</xdr:row>
      <xdr:rowOff>16901</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139723</xdr:rowOff>
    </xdr:from>
    <xdr:to>
      <xdr:col>19</xdr:col>
      <xdr:colOff>177800</xdr:colOff>
      <xdr:row>78</xdr:row>
      <xdr:rowOff>643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41373"/>
          <a:ext cx="889000" cy="3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87849</xdr:rowOff>
    </xdr:from>
    <xdr:to>
      <xdr:col>20</xdr:col>
      <xdr:colOff>38100</xdr:colOff>
      <xdr:row>78</xdr:row>
      <xdr:rowOff>17999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34526</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643</xdr:rowOff>
    </xdr:from>
    <xdr:to>
      <xdr:col>15</xdr:col>
      <xdr:colOff>50800</xdr:colOff>
      <xdr:row>78</xdr:row>
      <xdr:rowOff>12142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73743"/>
          <a:ext cx="8890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75161</xdr:rowOff>
    </xdr:from>
    <xdr:to>
      <xdr:col>15</xdr:col>
      <xdr:colOff>101600</xdr:colOff>
      <xdr:row>78</xdr:row>
      <xdr:rowOff>5311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21838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4209</xdr:rowOff>
    </xdr:from>
    <xdr:to>
      <xdr:col>10</xdr:col>
      <xdr:colOff>114300</xdr:colOff>
      <xdr:row>78</xdr:row>
      <xdr:rowOff>12142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377309"/>
          <a:ext cx="889000" cy="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121064</xdr:rowOff>
    </xdr:from>
    <xdr:to>
      <xdr:col>10</xdr:col>
      <xdr:colOff>165100</xdr:colOff>
      <xdr:row>78</xdr:row>
      <xdr:rowOff>51214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67741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112995</xdr:rowOff>
    </xdr:from>
    <xdr:to>
      <xdr:col>6</xdr:col>
      <xdr:colOff>38100</xdr:colOff>
      <xdr:row>78</xdr:row>
      <xdr:rowOff>43145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59672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100262</xdr:rowOff>
    </xdr:from>
    <xdr:to>
      <xdr:col>24</xdr:col>
      <xdr:colOff>114300</xdr:colOff>
      <xdr:row>78</xdr:row>
      <xdr:rowOff>30412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0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78689</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8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88923</xdr:rowOff>
    </xdr:from>
    <xdr:to>
      <xdr:col>20</xdr:col>
      <xdr:colOff>38100</xdr:colOff>
      <xdr:row>78</xdr:row>
      <xdr:rowOff>19073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9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10200</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38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121293</xdr:rowOff>
    </xdr:from>
    <xdr:to>
      <xdr:col>15</xdr:col>
      <xdr:colOff>101600</xdr:colOff>
      <xdr:row>78</xdr:row>
      <xdr:rowOff>51443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2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42570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1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132792</xdr:rowOff>
    </xdr:from>
    <xdr:to>
      <xdr:col>10</xdr:col>
      <xdr:colOff>165100</xdr:colOff>
      <xdr:row>78</xdr:row>
      <xdr:rowOff>62942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3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54069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2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124859</xdr:rowOff>
    </xdr:from>
    <xdr:to>
      <xdr:col>6</xdr:col>
      <xdr:colOff>38100</xdr:colOff>
      <xdr:row>78</xdr:row>
      <xdr:rowOff>55009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2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46136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85103</xdr:rowOff>
    </xdr:from>
    <xdr:to>
      <xdr:col>24</xdr:col>
      <xdr:colOff>62865</xdr:colOff>
      <xdr:row>98</xdr:row>
      <xdr:rowOff>22337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5603"/>
          <a:ext cx="1270" cy="1308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26164</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82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22337</xdr:rowOff>
    </xdr:from>
    <xdr:to>
      <xdr:col>24</xdr:col>
      <xdr:colOff>152400</xdr:colOff>
      <xdr:row>98</xdr:row>
      <xdr:rowOff>22337</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82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31780</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85103</xdr:rowOff>
    </xdr:from>
    <xdr:to>
      <xdr:col>24</xdr:col>
      <xdr:colOff>152400</xdr:colOff>
      <xdr:row>90</xdr:row>
      <xdr:rowOff>85103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5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171079</xdr:rowOff>
    </xdr:from>
    <xdr:to>
      <xdr:col>24</xdr:col>
      <xdr:colOff>63500</xdr:colOff>
      <xdr:row>96</xdr:row>
      <xdr:rowOff>55324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458829"/>
          <a:ext cx="838200" cy="5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35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171079</xdr:rowOff>
    </xdr:from>
    <xdr:to>
      <xdr:col>19</xdr:col>
      <xdr:colOff>177800</xdr:colOff>
      <xdr:row>97</xdr:row>
      <xdr:rowOff>18641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458829"/>
          <a:ext cx="889000" cy="19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11984</xdr:rowOff>
    </xdr:from>
    <xdr:to>
      <xdr:col>20</xdr:col>
      <xdr:colOff>38100</xdr:colOff>
      <xdr:row>95</xdr:row>
      <xdr:rowOff>113584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29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130111</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07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18641</xdr:rowOff>
    </xdr:from>
    <xdr:to>
      <xdr:col>15</xdr:col>
      <xdr:colOff>50800</xdr:colOff>
      <xdr:row>97</xdr:row>
      <xdr:rowOff>47840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649291"/>
          <a:ext cx="889000" cy="2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155515</xdr:rowOff>
    </xdr:from>
    <xdr:to>
      <xdr:col>15</xdr:col>
      <xdr:colOff>101600</xdr:colOff>
      <xdr:row>96</xdr:row>
      <xdr:rowOff>85665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102192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21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40077</xdr:rowOff>
    </xdr:from>
    <xdr:to>
      <xdr:col>10</xdr:col>
      <xdr:colOff>114300</xdr:colOff>
      <xdr:row>97</xdr:row>
      <xdr:rowOff>47840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130300" y="16670727"/>
          <a:ext cx="889000" cy="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153777</xdr:rowOff>
    </xdr:from>
    <xdr:to>
      <xdr:col>10</xdr:col>
      <xdr:colOff>165100</xdr:colOff>
      <xdr:row>96</xdr:row>
      <xdr:rowOff>83927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100454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21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15931</xdr:rowOff>
    </xdr:from>
    <xdr:to>
      <xdr:col>6</xdr:col>
      <xdr:colOff>38100</xdr:colOff>
      <xdr:row>96</xdr:row>
      <xdr:rowOff>117531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134058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25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4524</xdr:rowOff>
    </xdr:from>
    <xdr:to>
      <xdr:col>24</xdr:col>
      <xdr:colOff>114300</xdr:colOff>
      <xdr:row>96</xdr:row>
      <xdr:rowOff>106124</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46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154401</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442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120279</xdr:rowOff>
    </xdr:from>
    <xdr:to>
      <xdr:col>20</xdr:col>
      <xdr:colOff>38100</xdr:colOff>
      <xdr:row>96</xdr:row>
      <xdr:rowOff>50429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0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41556</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50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139291</xdr:rowOff>
    </xdr:from>
    <xdr:to>
      <xdr:col>15</xdr:col>
      <xdr:colOff>101600</xdr:colOff>
      <xdr:row>97</xdr:row>
      <xdr:rowOff>69441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5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60568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69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168490</xdr:rowOff>
    </xdr:from>
    <xdr:to>
      <xdr:col>10</xdr:col>
      <xdr:colOff>165100</xdr:colOff>
      <xdr:row>97</xdr:row>
      <xdr:rowOff>98640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89767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72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160727</xdr:rowOff>
    </xdr:from>
    <xdr:to>
      <xdr:col>6</xdr:col>
      <xdr:colOff>38100</xdr:colOff>
      <xdr:row>97</xdr:row>
      <xdr:rowOff>90877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1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82004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71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131891</xdr:rowOff>
    </xdr:from>
    <xdr:to>
      <xdr:col>54</xdr:col>
      <xdr:colOff>189865</xdr:colOff>
      <xdr:row>37</xdr:row>
      <xdr:rowOff>92247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75391"/>
          <a:ext cx="1270" cy="116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96074</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3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92247</xdr:rowOff>
    </xdr:from>
    <xdr:to>
      <xdr:col>55</xdr:col>
      <xdr:colOff>88900</xdr:colOff>
      <xdr:row>37</xdr:row>
      <xdr:rowOff>92247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35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78568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131891</xdr:rowOff>
    </xdr:from>
    <xdr:to>
      <xdr:col>55</xdr:col>
      <xdr:colOff>88900</xdr:colOff>
      <xdr:row>30</xdr:row>
      <xdr:rowOff>131891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24650</xdr:rowOff>
    </xdr:from>
    <xdr:to>
      <xdr:col>55</xdr:col>
      <xdr:colOff>0</xdr:colOff>
      <xdr:row>37</xdr:row>
      <xdr:rowOff>49714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368300"/>
          <a:ext cx="838200" cy="2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40106</xdr:rowOff>
    </xdr:from>
    <xdr:ext cx="534377"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4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17229</xdr:rowOff>
    </xdr:from>
    <xdr:to>
      <xdr:col>55</xdr:col>
      <xdr:colOff>50800</xdr:colOff>
      <xdr:row>36</xdr:row>
      <xdr:rowOff>118829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8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68921</xdr:rowOff>
    </xdr:from>
    <xdr:to>
      <xdr:col>50</xdr:col>
      <xdr:colOff>114300</xdr:colOff>
      <xdr:row>37</xdr:row>
      <xdr:rowOff>49714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898221"/>
          <a:ext cx="889000" cy="49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35188</xdr:rowOff>
    </xdr:from>
    <xdr:to>
      <xdr:col>50</xdr:col>
      <xdr:colOff>165100</xdr:colOff>
      <xdr:row>36</xdr:row>
      <xdr:rowOff>136788</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20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153315</xdr:rowOff>
    </xdr:from>
    <xdr:ext cx="534377"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72111" y="598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68921</xdr:rowOff>
    </xdr:from>
    <xdr:to>
      <xdr:col>45</xdr:col>
      <xdr:colOff>177800</xdr:colOff>
      <xdr:row>37</xdr:row>
      <xdr:rowOff>159035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5898221"/>
          <a:ext cx="889000" cy="60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67151</xdr:rowOff>
    </xdr:from>
    <xdr:to>
      <xdr:col>46</xdr:col>
      <xdr:colOff>38100</xdr:colOff>
      <xdr:row>33</xdr:row>
      <xdr:rowOff>168751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72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13828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50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159035</xdr:rowOff>
    </xdr:from>
    <xdr:to>
      <xdr:col>41</xdr:col>
      <xdr:colOff>50800</xdr:colOff>
      <xdr:row>38</xdr:row>
      <xdr:rowOff>3313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502685"/>
          <a:ext cx="8890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123460</xdr:rowOff>
    </xdr:from>
    <xdr:to>
      <xdr:col>41</xdr:col>
      <xdr:colOff>101600</xdr:colOff>
      <xdr:row>37</xdr:row>
      <xdr:rowOff>53610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29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70137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94111" y="607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156689</xdr:rowOff>
    </xdr:from>
    <xdr:to>
      <xdr:col>36</xdr:col>
      <xdr:colOff>165100</xdr:colOff>
      <xdr:row>37</xdr:row>
      <xdr:rowOff>86839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32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103366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10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145300</xdr:rowOff>
    </xdr:from>
    <xdr:to>
      <xdr:col>55</xdr:col>
      <xdr:colOff>50800</xdr:colOff>
      <xdr:row>37</xdr:row>
      <xdr:rowOff>75450</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31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60227</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3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170364</xdr:rowOff>
    </xdr:from>
    <xdr:to>
      <xdr:col>50</xdr:col>
      <xdr:colOff>165100</xdr:colOff>
      <xdr:row>37</xdr:row>
      <xdr:rowOff>100514</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34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91641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43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18121</xdr:rowOff>
    </xdr:from>
    <xdr:to>
      <xdr:col>46</xdr:col>
      <xdr:colOff>38100</xdr:colOff>
      <xdr:row>34</xdr:row>
      <xdr:rowOff>119721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84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110848</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94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108235</xdr:rowOff>
    </xdr:from>
    <xdr:to>
      <xdr:col>41</xdr:col>
      <xdr:colOff>101600</xdr:colOff>
      <xdr:row>38</xdr:row>
      <xdr:rowOff>38385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45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29512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54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123963</xdr:rowOff>
    </xdr:from>
    <xdr:to>
      <xdr:col>36</xdr:col>
      <xdr:colOff>165100</xdr:colOff>
      <xdr:row>38</xdr:row>
      <xdr:rowOff>54113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4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45240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56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普通建設事業費グラフ枠">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120260</xdr:rowOff>
    </xdr:from>
    <xdr:to>
      <xdr:col>54</xdr:col>
      <xdr:colOff>189865</xdr:colOff>
      <xdr:row>58</xdr:row>
      <xdr:rowOff>103522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flipV="1">
          <a:off x="10475595" y="8692760"/>
          <a:ext cx="1270" cy="135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107349</xdr:rowOff>
    </xdr:from>
    <xdr:ext cx="469744" cy="259045"/>
    <xdr:sp macro="" textlink="">
      <xdr:nvSpPr>
        <xdr:cNvPr id="334" name="普通建設事業費最小値テキスト">
          <a:extLst>
            <a:ext uri="{FF2B5EF4-FFF2-40B4-BE49-F238E27FC236}">
              <a16:creationId xmlns:a16="http://schemas.microsoft.com/office/drawing/2014/main" id="{00000000-0008-0000-0600-00004E010000}"/>
            </a:ext>
          </a:extLst>
        </xdr:cNvPr>
        <xdr:cNvSpPr txBox="1"/>
      </xdr:nvSpPr>
      <xdr:spPr>
        <a:xfrm>
          <a:off x="10528300" y="100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103522</xdr:rowOff>
    </xdr:from>
    <xdr:to>
      <xdr:col>55</xdr:col>
      <xdr:colOff>88900</xdr:colOff>
      <xdr:row>58</xdr:row>
      <xdr:rowOff>103522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10388600" y="1004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66937</xdr:rowOff>
    </xdr:from>
    <xdr:ext cx="599010" cy="259045"/>
    <xdr:sp macro="" textlink="">
      <xdr:nvSpPr>
        <xdr:cNvPr id="336" name="普通建設事業費最大値テキスト">
          <a:extLst>
            <a:ext uri="{FF2B5EF4-FFF2-40B4-BE49-F238E27FC236}">
              <a16:creationId xmlns:a16="http://schemas.microsoft.com/office/drawing/2014/main" id="{00000000-0008-0000-0600-000050010000}"/>
            </a:ext>
          </a:extLst>
        </xdr:cNvPr>
        <xdr:cNvSpPr txBox="1"/>
      </xdr:nvSpPr>
      <xdr:spPr>
        <a:xfrm>
          <a:off x="10528300" y="84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120260</xdr:rowOff>
    </xdr:from>
    <xdr:to>
      <xdr:col>55</xdr:col>
      <xdr:colOff>88900</xdr:colOff>
      <xdr:row>50</xdr:row>
      <xdr:rowOff>120260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869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16018</xdr:rowOff>
    </xdr:from>
    <xdr:to>
      <xdr:col>55</xdr:col>
      <xdr:colOff>0</xdr:colOff>
      <xdr:row>56</xdr:row>
      <xdr:rowOff>54085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9639300" y="9617218"/>
          <a:ext cx="838200" cy="3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67354</xdr:rowOff>
    </xdr:from>
    <xdr:ext cx="534377" cy="259045"/>
    <xdr:sp macro="" textlink="">
      <xdr:nvSpPr>
        <xdr:cNvPr id="339" name="普通建設事業費平均値テキスト">
          <a:extLst>
            <a:ext uri="{FF2B5EF4-FFF2-40B4-BE49-F238E27FC236}">
              <a16:creationId xmlns:a16="http://schemas.microsoft.com/office/drawing/2014/main" id="{00000000-0008-0000-0600-000053010000}"/>
            </a:ext>
          </a:extLst>
        </xdr:cNvPr>
        <xdr:cNvSpPr txBox="1"/>
      </xdr:nvSpPr>
      <xdr:spPr>
        <a:xfrm>
          <a:off x="10528300" y="966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88927</xdr:rowOff>
    </xdr:from>
    <xdr:to>
      <xdr:col>55</xdr:col>
      <xdr:colOff>50800</xdr:colOff>
      <xdr:row>57</xdr:row>
      <xdr:rowOff>19077</xdr:rowOff>
    </xdr:to>
    <xdr:sp macro="" textlink="">
      <xdr:nvSpPr>
        <xdr:cNvPr id="340" name="フローチャート: 判断 339">
          <a:extLst>
            <a:ext uri="{FF2B5EF4-FFF2-40B4-BE49-F238E27FC236}">
              <a16:creationId xmlns:a16="http://schemas.microsoft.com/office/drawing/2014/main" id="{00000000-0008-0000-0600-000054010000}"/>
            </a:ext>
          </a:extLst>
        </xdr:cNvPr>
        <xdr:cNvSpPr/>
      </xdr:nvSpPr>
      <xdr:spPr>
        <a:xfrm>
          <a:off x="104267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54085</xdr:rowOff>
    </xdr:from>
    <xdr:to>
      <xdr:col>50</xdr:col>
      <xdr:colOff>114300</xdr:colOff>
      <xdr:row>57</xdr:row>
      <xdr:rowOff>58817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8750300" y="9655285"/>
          <a:ext cx="889000" cy="17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105912</xdr:rowOff>
    </xdr:from>
    <xdr:to>
      <xdr:col>50</xdr:col>
      <xdr:colOff>165100</xdr:colOff>
      <xdr:row>57</xdr:row>
      <xdr:rowOff>36062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9588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27189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9372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134534</xdr:rowOff>
    </xdr:from>
    <xdr:to>
      <xdr:col>45</xdr:col>
      <xdr:colOff>177800</xdr:colOff>
      <xdr:row>57</xdr:row>
      <xdr:rowOff>58817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7861300" y="9735734"/>
          <a:ext cx="889000" cy="9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43354</xdr:rowOff>
    </xdr:from>
    <xdr:to>
      <xdr:col>46</xdr:col>
      <xdr:colOff>38100</xdr:colOff>
      <xdr:row>56</xdr:row>
      <xdr:rowOff>144954</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8699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161481</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8483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134534</xdr:rowOff>
    </xdr:from>
    <xdr:to>
      <xdr:col>41</xdr:col>
      <xdr:colOff>50800</xdr:colOff>
      <xdr:row>58</xdr:row>
      <xdr:rowOff>23485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6972300" y="9735734"/>
          <a:ext cx="889000" cy="2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69295</xdr:rowOff>
    </xdr:from>
    <xdr:to>
      <xdr:col>41</xdr:col>
      <xdr:colOff>101600</xdr:colOff>
      <xdr:row>56</xdr:row>
      <xdr:rowOff>170895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7810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15972</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7594111" y="94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134255</xdr:rowOff>
    </xdr:from>
    <xdr:to>
      <xdr:col>36</xdr:col>
      <xdr:colOff>165100</xdr:colOff>
      <xdr:row>57</xdr:row>
      <xdr:rowOff>64405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6921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80932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705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136668</xdr:rowOff>
    </xdr:from>
    <xdr:to>
      <xdr:col>55</xdr:col>
      <xdr:colOff>50800</xdr:colOff>
      <xdr:row>56</xdr:row>
      <xdr:rowOff>66818</xdr:rowOff>
    </xdr:to>
    <xdr:sp macro="" textlink="">
      <xdr:nvSpPr>
        <xdr:cNvPr id="357" name="楕円 356">
          <a:extLst>
            <a:ext uri="{FF2B5EF4-FFF2-40B4-BE49-F238E27FC236}">
              <a16:creationId xmlns:a16="http://schemas.microsoft.com/office/drawing/2014/main" id="{00000000-0008-0000-0600-000065010000}"/>
            </a:ext>
          </a:extLst>
        </xdr:cNvPr>
        <xdr:cNvSpPr/>
      </xdr:nvSpPr>
      <xdr:spPr>
        <a:xfrm>
          <a:off x="10426700" y="956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159545</xdr:rowOff>
    </xdr:from>
    <xdr:ext cx="599010" cy="259045"/>
    <xdr:sp macro="" textlink="">
      <xdr:nvSpPr>
        <xdr:cNvPr id="358" name="普通建設事業費該当値テキスト">
          <a:extLst>
            <a:ext uri="{FF2B5EF4-FFF2-40B4-BE49-F238E27FC236}">
              <a16:creationId xmlns:a16="http://schemas.microsoft.com/office/drawing/2014/main" id="{00000000-0008-0000-0600-000066010000}"/>
            </a:ext>
          </a:extLst>
        </xdr:cNvPr>
        <xdr:cNvSpPr txBox="1"/>
      </xdr:nvSpPr>
      <xdr:spPr>
        <a:xfrm>
          <a:off x="10528300" y="941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3285</xdr:rowOff>
    </xdr:from>
    <xdr:to>
      <xdr:col>50</xdr:col>
      <xdr:colOff>165100</xdr:colOff>
      <xdr:row>56</xdr:row>
      <xdr:rowOff>104885</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9588500" y="960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121412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37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8017</xdr:rowOff>
    </xdr:from>
    <xdr:to>
      <xdr:col>46</xdr:col>
      <xdr:colOff>38100</xdr:colOff>
      <xdr:row>57</xdr:row>
      <xdr:rowOff>109617</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8699500" y="97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100744</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8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83734</xdr:rowOff>
    </xdr:from>
    <xdr:to>
      <xdr:col>41</xdr:col>
      <xdr:colOff>101600</xdr:colOff>
      <xdr:row>57</xdr:row>
      <xdr:rowOff>13884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7810500" y="968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5011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77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144135</xdr:rowOff>
    </xdr:from>
    <xdr:to>
      <xdr:col>36</xdr:col>
      <xdr:colOff>165100</xdr:colOff>
      <xdr:row>58</xdr:row>
      <xdr:rowOff>74285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6921500" y="99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65412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1000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162377</xdr:rowOff>
    </xdr:from>
    <xdr:to>
      <xdr:col>54</xdr:col>
      <xdr:colOff>189865</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163877"/>
          <a:ext cx="1270" cy="142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109054</xdr:rowOff>
    </xdr:from>
    <xdr:ext cx="599010"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93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162377</xdr:rowOff>
    </xdr:from>
    <xdr:to>
      <xdr:col>55</xdr:col>
      <xdr:colOff>88900</xdr:colOff>
      <xdr:row>70</xdr:row>
      <xdr:rowOff>162377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16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20203</xdr:rowOff>
    </xdr:from>
    <xdr:to>
      <xdr:col>55</xdr:col>
      <xdr:colOff>0</xdr:colOff>
      <xdr:row>79</xdr:row>
      <xdr:rowOff>24174</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9639300" y="13564753"/>
          <a:ext cx="838200" cy="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58072</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325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35195</xdr:rowOff>
    </xdr:from>
    <xdr:to>
      <xdr:col>55</xdr:col>
      <xdr:colOff>50800</xdr:colOff>
      <xdr:row>78</xdr:row>
      <xdr:rowOff>136795</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40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24174</xdr:rowOff>
    </xdr:from>
    <xdr:to>
      <xdr:col>50</xdr:col>
      <xdr:colOff>114300</xdr:colOff>
      <xdr:row>79</xdr:row>
      <xdr:rowOff>28738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8750300" y="13568724"/>
          <a:ext cx="889000" cy="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25067</xdr:rowOff>
    </xdr:from>
    <xdr:to>
      <xdr:col>50</xdr:col>
      <xdr:colOff>165100</xdr:colOff>
      <xdr:row>78</xdr:row>
      <xdr:rowOff>126667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3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143194</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72111" y="131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140714</xdr:rowOff>
    </xdr:from>
    <xdr:to>
      <xdr:col>45</xdr:col>
      <xdr:colOff>177800</xdr:colOff>
      <xdr:row>79</xdr:row>
      <xdr:rowOff>28738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7861300" y="13170914"/>
          <a:ext cx="889000" cy="40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24617</xdr:rowOff>
    </xdr:from>
    <xdr:to>
      <xdr:col>46</xdr:col>
      <xdr:colOff>38100</xdr:colOff>
      <xdr:row>78</xdr:row>
      <xdr:rowOff>126217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39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142744</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317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140714</xdr:rowOff>
    </xdr:from>
    <xdr:to>
      <xdr:col>41</xdr:col>
      <xdr:colOff>50800</xdr:colOff>
      <xdr:row>79</xdr:row>
      <xdr:rowOff>36342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6972300" y="13170914"/>
          <a:ext cx="889000" cy="40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15084</xdr:rowOff>
    </xdr:from>
    <xdr:to>
      <xdr:col>41</xdr:col>
      <xdr:colOff>101600</xdr:colOff>
      <xdr:row>78</xdr:row>
      <xdr:rowOff>116684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33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107811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34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57742</xdr:rowOff>
    </xdr:from>
    <xdr:to>
      <xdr:col>36</xdr:col>
      <xdr:colOff>165100</xdr:colOff>
      <xdr:row>78</xdr:row>
      <xdr:rowOff>159342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343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4419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320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140853</xdr:rowOff>
    </xdr:from>
    <xdr:to>
      <xdr:col>55</xdr:col>
      <xdr:colOff>50800</xdr:colOff>
      <xdr:row>79</xdr:row>
      <xdr:rowOff>71003</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351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55780</xdr:rowOff>
    </xdr:from>
    <xdr:ext cx="469744"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342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144824</xdr:rowOff>
    </xdr:from>
    <xdr:to>
      <xdr:col>50</xdr:col>
      <xdr:colOff>165100</xdr:colOff>
      <xdr:row>79</xdr:row>
      <xdr:rowOff>74974</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351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66101</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04428" y="1361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149388</xdr:rowOff>
    </xdr:from>
    <xdr:to>
      <xdr:col>46</xdr:col>
      <xdr:colOff>38100</xdr:colOff>
      <xdr:row>79</xdr:row>
      <xdr:rowOff>79538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352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70665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61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89914</xdr:rowOff>
    </xdr:from>
    <xdr:to>
      <xdr:col>41</xdr:col>
      <xdr:colOff>101600</xdr:colOff>
      <xdr:row>77</xdr:row>
      <xdr:rowOff>20064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312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36590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8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156992</xdr:rowOff>
    </xdr:from>
    <xdr:to>
      <xdr:col>36</xdr:col>
      <xdr:colOff>165100</xdr:colOff>
      <xdr:row>79</xdr:row>
      <xdr:rowOff>87142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353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78269</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37428" y="1362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150330</xdr:rowOff>
    </xdr:from>
    <xdr:to>
      <xdr:col>54</xdr:col>
      <xdr:colOff>189865</xdr:colOff>
      <xdr:row>98</xdr:row>
      <xdr:rowOff>121751</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80830"/>
          <a:ext cx="1270" cy="134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125578</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9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121751</xdr:rowOff>
    </xdr:from>
    <xdr:to>
      <xdr:col>55</xdr:col>
      <xdr:colOff>88900</xdr:colOff>
      <xdr:row>98</xdr:row>
      <xdr:rowOff>121751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92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97007</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5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150330</xdr:rowOff>
    </xdr:from>
    <xdr:to>
      <xdr:col>55</xdr:col>
      <xdr:colOff>88900</xdr:colOff>
      <xdr:row>90</xdr:row>
      <xdr:rowOff>150330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8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90016</xdr:rowOff>
    </xdr:from>
    <xdr:to>
      <xdr:col>55</xdr:col>
      <xdr:colOff>0</xdr:colOff>
      <xdr:row>96</xdr:row>
      <xdr:rowOff>104848</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549216"/>
          <a:ext cx="838200" cy="1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20003</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650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41576</xdr:rowOff>
    </xdr:from>
    <xdr:to>
      <xdr:col>55</xdr:col>
      <xdr:colOff>50800</xdr:colOff>
      <xdr:row>97</xdr:row>
      <xdr:rowOff>143176</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67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104848</xdr:rowOff>
    </xdr:from>
    <xdr:to>
      <xdr:col>50</xdr:col>
      <xdr:colOff>114300</xdr:colOff>
      <xdr:row>97</xdr:row>
      <xdr:rowOff>81581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564048"/>
          <a:ext cx="889000" cy="14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57677</xdr:rowOff>
    </xdr:from>
    <xdr:to>
      <xdr:col>50</xdr:col>
      <xdr:colOff>165100</xdr:colOff>
      <xdr:row>97</xdr:row>
      <xdr:rowOff>159277</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150404</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78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81581</xdr:rowOff>
    </xdr:from>
    <xdr:to>
      <xdr:col>45</xdr:col>
      <xdr:colOff>177800</xdr:colOff>
      <xdr:row>98</xdr:row>
      <xdr:rowOff>60696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712231"/>
          <a:ext cx="889000" cy="15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930</xdr:rowOff>
    </xdr:from>
    <xdr:to>
      <xdr:col>46</xdr:col>
      <xdr:colOff>38100</xdr:colOff>
      <xdr:row>97</xdr:row>
      <xdr:rowOff>102530</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119057</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40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60696</xdr:rowOff>
    </xdr:from>
    <xdr:to>
      <xdr:col>41</xdr:col>
      <xdr:colOff>50800</xdr:colOff>
      <xdr:row>98</xdr:row>
      <xdr:rowOff>62419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862796"/>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33734</xdr:rowOff>
    </xdr:from>
    <xdr:to>
      <xdr:col>41</xdr:col>
      <xdr:colOff>101600</xdr:colOff>
      <xdr:row>97</xdr:row>
      <xdr:rowOff>135334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151861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43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66201</xdr:rowOff>
    </xdr:from>
    <xdr:to>
      <xdr:col>36</xdr:col>
      <xdr:colOff>165100</xdr:colOff>
      <xdr:row>97</xdr:row>
      <xdr:rowOff>167801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69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12878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4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39216</xdr:rowOff>
    </xdr:from>
    <xdr:to>
      <xdr:col>55</xdr:col>
      <xdr:colOff>50800</xdr:colOff>
      <xdr:row>96</xdr:row>
      <xdr:rowOff>140816</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49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62093</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34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54048</xdr:rowOff>
    </xdr:from>
    <xdr:to>
      <xdr:col>50</xdr:col>
      <xdr:colOff>165100</xdr:colOff>
      <xdr:row>96</xdr:row>
      <xdr:rowOff>155648</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51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725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8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30781</xdr:rowOff>
    </xdr:from>
    <xdr:to>
      <xdr:col>46</xdr:col>
      <xdr:colOff>38100</xdr:colOff>
      <xdr:row>97</xdr:row>
      <xdr:rowOff>132381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6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123508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9896</xdr:rowOff>
    </xdr:from>
    <xdr:to>
      <xdr:col>41</xdr:col>
      <xdr:colOff>101600</xdr:colOff>
      <xdr:row>98</xdr:row>
      <xdr:rowOff>111496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81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102623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90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11619</xdr:rowOff>
    </xdr:from>
    <xdr:to>
      <xdr:col>36</xdr:col>
      <xdr:colOff>165100</xdr:colOff>
      <xdr:row>98</xdr:row>
      <xdr:rowOff>113219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81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104346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90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35116</xdr:rowOff>
    </xdr:from>
    <xdr:to>
      <xdr:col>85</xdr:col>
      <xdr:colOff>126364</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350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153243</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12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35116</xdr:rowOff>
    </xdr:from>
    <xdr:to>
      <xdr:col>86</xdr:col>
      <xdr:colOff>25400</xdr:colOff>
      <xdr:row>31</xdr:row>
      <xdr:rowOff>35116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35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76287</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419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53410</xdr:rowOff>
    </xdr:from>
    <xdr:to>
      <xdr:col>85</xdr:col>
      <xdr:colOff>177800</xdr:colOff>
      <xdr:row>38</xdr:row>
      <xdr:rowOff>155010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16891</xdr:rowOff>
    </xdr:from>
    <xdr:to>
      <xdr:col>81</xdr:col>
      <xdr:colOff>101600</xdr:colOff>
      <xdr:row>38</xdr:row>
      <xdr:rowOff>118491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135018</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46428" y="63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18904</xdr:rowOff>
    </xdr:from>
    <xdr:to>
      <xdr:col>76</xdr:col>
      <xdr:colOff>114300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705454"/>
          <a:ext cx="889000" cy="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72346</xdr:rowOff>
    </xdr:from>
    <xdr:to>
      <xdr:col>76</xdr:col>
      <xdr:colOff>165100</xdr:colOff>
      <xdr:row>38</xdr:row>
      <xdr:rowOff>2496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19023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25111" y="619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18904</xdr:rowOff>
    </xdr:from>
    <xdr:to>
      <xdr:col>71</xdr:col>
      <xdr:colOff>177800</xdr:colOff>
      <xdr:row>39</xdr:row>
      <xdr:rowOff>40925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705454"/>
          <a:ext cx="889000" cy="2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13348</xdr:rowOff>
    </xdr:from>
    <xdr:to>
      <xdr:col>72</xdr:col>
      <xdr:colOff>38100</xdr:colOff>
      <xdr:row>38</xdr:row>
      <xdr:rowOff>114948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131475</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30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48171</xdr:rowOff>
    </xdr:from>
    <xdr:to>
      <xdr:col>67</xdr:col>
      <xdr:colOff>101600</xdr:colOff>
      <xdr:row>38</xdr:row>
      <xdr:rowOff>149771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56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166298</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33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139554</xdr:rowOff>
    </xdr:from>
    <xdr:to>
      <xdr:col>72</xdr:col>
      <xdr:colOff>38100</xdr:colOff>
      <xdr:row>39</xdr:row>
      <xdr:rowOff>69704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65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60831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4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161575</xdr:rowOff>
    </xdr:from>
    <xdr:to>
      <xdr:col>67</xdr:col>
      <xdr:colOff>101600</xdr:colOff>
      <xdr:row>39</xdr:row>
      <xdr:rowOff>91725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6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82852</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769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25836</xdr:rowOff>
    </xdr:from>
    <xdr:to>
      <xdr:col>85</xdr:col>
      <xdr:colOff>126364</xdr:colOff>
      <xdr:row>79</xdr:row>
      <xdr:rowOff>158837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98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162664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70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158837</xdr:rowOff>
    </xdr:from>
    <xdr:to>
      <xdr:col>86</xdr:col>
      <xdr:colOff>25400</xdr:colOff>
      <xdr:row>79</xdr:row>
      <xdr:rowOff>158837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703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143963</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7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25836</xdr:rowOff>
    </xdr:from>
    <xdr:to>
      <xdr:col>86</xdr:col>
      <xdr:colOff>25400</xdr:colOff>
      <xdr:row>71</xdr:row>
      <xdr:rowOff>25836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9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42360</xdr:rowOff>
    </xdr:from>
    <xdr:to>
      <xdr:col>85</xdr:col>
      <xdr:colOff>127000</xdr:colOff>
      <xdr:row>79</xdr:row>
      <xdr:rowOff>63587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58691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96722</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26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73845</xdr:rowOff>
    </xdr:from>
    <xdr:to>
      <xdr:col>85</xdr:col>
      <xdr:colOff>177800</xdr:colOff>
      <xdr:row>78</xdr:row>
      <xdr:rowOff>3995</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63587</xdr:rowOff>
    </xdr:from>
    <xdr:to>
      <xdr:col>81</xdr:col>
      <xdr:colOff>50800</xdr:colOff>
      <xdr:row>79</xdr:row>
      <xdr:rowOff>70129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608137"/>
          <a:ext cx="889000" cy="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84077</xdr:rowOff>
    </xdr:from>
    <xdr:to>
      <xdr:col>81</xdr:col>
      <xdr:colOff>101600</xdr:colOff>
      <xdr:row>78</xdr:row>
      <xdr:rowOff>14227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8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30754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06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70129</xdr:rowOff>
    </xdr:from>
    <xdr:to>
      <xdr:col>76</xdr:col>
      <xdr:colOff>114300</xdr:colOff>
      <xdr:row>79</xdr:row>
      <xdr:rowOff>82756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614679"/>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60086</xdr:rowOff>
    </xdr:from>
    <xdr:to>
      <xdr:col>76</xdr:col>
      <xdr:colOff>165100</xdr:colOff>
      <xdr:row>77</xdr:row>
      <xdr:rowOff>161686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6763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03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82756</xdr:rowOff>
    </xdr:from>
    <xdr:to>
      <xdr:col>71</xdr:col>
      <xdr:colOff>177800</xdr:colOff>
      <xdr:row>79</xdr:row>
      <xdr:rowOff>90246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627306"/>
          <a:ext cx="889000" cy="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54142</xdr:rowOff>
    </xdr:from>
    <xdr:to>
      <xdr:col>72</xdr:col>
      <xdr:colOff>38100</xdr:colOff>
      <xdr:row>77</xdr:row>
      <xdr:rowOff>155742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819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03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50288</xdr:rowOff>
    </xdr:from>
    <xdr:to>
      <xdr:col>67</xdr:col>
      <xdr:colOff>101600</xdr:colOff>
      <xdr:row>77</xdr:row>
      <xdr:rowOff>151888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5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168415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02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163010</xdr:rowOff>
    </xdr:from>
    <xdr:to>
      <xdr:col>85</xdr:col>
      <xdr:colOff>177800</xdr:colOff>
      <xdr:row>79</xdr:row>
      <xdr:rowOff>93160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53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77937</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45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12787</xdr:rowOff>
    </xdr:from>
    <xdr:to>
      <xdr:col>81</xdr:col>
      <xdr:colOff>101600</xdr:colOff>
      <xdr:row>79</xdr:row>
      <xdr:rowOff>114387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5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105514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65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19329</xdr:rowOff>
    </xdr:from>
    <xdr:to>
      <xdr:col>76</xdr:col>
      <xdr:colOff>165100</xdr:colOff>
      <xdr:row>79</xdr:row>
      <xdr:rowOff>120929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56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112056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65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31956</xdr:rowOff>
    </xdr:from>
    <xdr:to>
      <xdr:col>72</xdr:col>
      <xdr:colOff>38100</xdr:colOff>
      <xdr:row>79</xdr:row>
      <xdr:rowOff>133556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57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124683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66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39446</xdr:rowOff>
    </xdr:from>
    <xdr:to>
      <xdr:col>67</xdr:col>
      <xdr:colOff>101600</xdr:colOff>
      <xdr:row>79</xdr:row>
      <xdr:rowOff>141046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58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132173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6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160334</xdr:rowOff>
    </xdr:from>
    <xdr:to>
      <xdr:col>85</xdr:col>
      <xdr:colOff>126364</xdr:colOff>
      <xdr:row>99</xdr:row>
      <xdr:rowOff>39150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90834"/>
          <a:ext cx="1269" cy="142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42977</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39150</xdr:rowOff>
    </xdr:from>
    <xdr:to>
      <xdr:col>86</xdr:col>
      <xdr:colOff>25400</xdr:colOff>
      <xdr:row>99</xdr:row>
      <xdr:rowOff>39150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107011</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160334</xdr:rowOff>
    </xdr:from>
    <xdr:to>
      <xdr:col>86</xdr:col>
      <xdr:colOff>25400</xdr:colOff>
      <xdr:row>90</xdr:row>
      <xdr:rowOff>160334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9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115140</xdr:rowOff>
    </xdr:from>
    <xdr:to>
      <xdr:col>85</xdr:col>
      <xdr:colOff>127000</xdr:colOff>
      <xdr:row>98</xdr:row>
      <xdr:rowOff>123554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17240"/>
          <a:ext cx="838200" cy="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63550</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9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40673</xdr:rowOff>
    </xdr:from>
    <xdr:to>
      <xdr:col>85</xdr:col>
      <xdr:colOff>177800</xdr:colOff>
      <xdr:row>98</xdr:row>
      <xdr:rowOff>142273</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123554</xdr:rowOff>
    </xdr:from>
    <xdr:to>
      <xdr:col>81</xdr:col>
      <xdr:colOff>50800</xdr:colOff>
      <xdr:row>98</xdr:row>
      <xdr:rowOff>143049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25654"/>
          <a:ext cx="889000" cy="1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26366</xdr:rowOff>
    </xdr:from>
    <xdr:to>
      <xdr:col>81</xdr:col>
      <xdr:colOff>101600</xdr:colOff>
      <xdr:row>98</xdr:row>
      <xdr:rowOff>127966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144493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143049</xdr:rowOff>
    </xdr:from>
    <xdr:to>
      <xdr:col>76</xdr:col>
      <xdr:colOff>114300</xdr:colOff>
      <xdr:row>99</xdr:row>
      <xdr:rowOff>2902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45149"/>
          <a:ext cx="889000" cy="3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52980</xdr:rowOff>
    </xdr:from>
    <xdr:to>
      <xdr:col>76</xdr:col>
      <xdr:colOff>165100</xdr:colOff>
      <xdr:row>98</xdr:row>
      <xdr:rowOff>154580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171107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157798</xdr:rowOff>
    </xdr:from>
    <xdr:to>
      <xdr:col>71</xdr:col>
      <xdr:colOff>177800</xdr:colOff>
      <xdr:row>99</xdr:row>
      <xdr:rowOff>2902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959898"/>
          <a:ext cx="889000" cy="1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83810</xdr:rowOff>
    </xdr:from>
    <xdr:to>
      <xdr:col>72</xdr:col>
      <xdr:colOff>38100</xdr:colOff>
      <xdr:row>99</xdr:row>
      <xdr:rowOff>13960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30487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94528</xdr:rowOff>
    </xdr:from>
    <xdr:to>
      <xdr:col>67</xdr:col>
      <xdr:colOff>101600</xdr:colOff>
      <xdr:row>99</xdr:row>
      <xdr:rowOff>24678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9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41205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7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64340</xdr:rowOff>
    </xdr:from>
    <xdr:to>
      <xdr:col>85</xdr:col>
      <xdr:colOff>177800</xdr:colOff>
      <xdr:row>98</xdr:row>
      <xdr:rowOff>165940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6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19099</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2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72754</xdr:rowOff>
    </xdr:from>
    <xdr:to>
      <xdr:col>81</xdr:col>
      <xdr:colOff>101600</xdr:colOff>
      <xdr:row>99</xdr:row>
      <xdr:rowOff>2904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7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165481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6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92249</xdr:rowOff>
    </xdr:from>
    <xdr:to>
      <xdr:col>76</xdr:col>
      <xdr:colOff>165100</xdr:colOff>
      <xdr:row>99</xdr:row>
      <xdr:rowOff>22399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13526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8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123552</xdr:rowOff>
    </xdr:from>
    <xdr:to>
      <xdr:col>72</xdr:col>
      <xdr:colOff>38100</xdr:colOff>
      <xdr:row>99</xdr:row>
      <xdr:rowOff>53702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2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44829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1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106998</xdr:rowOff>
    </xdr:from>
    <xdr:to>
      <xdr:col>67</xdr:col>
      <xdr:colOff>101600</xdr:colOff>
      <xdr:row>99</xdr:row>
      <xdr:rowOff>37148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0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28275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0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47231</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90731"/>
          <a:ext cx="1269" cy="154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165358</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6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47231</xdr:rowOff>
    </xdr:from>
    <xdr:to>
      <xdr:col>116</xdr:col>
      <xdr:colOff>152400</xdr:colOff>
      <xdr:row>30</xdr:row>
      <xdr:rowOff>47231</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25290</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2413</xdr:rowOff>
    </xdr:from>
    <xdr:to>
      <xdr:col>116</xdr:col>
      <xdr:colOff>114300</xdr:colOff>
      <xdr:row>38</xdr:row>
      <xdr:rowOff>104013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23635</xdr:rowOff>
    </xdr:from>
    <xdr:to>
      <xdr:col>112</xdr:col>
      <xdr:colOff>38100</xdr:colOff>
      <xdr:row>38</xdr:row>
      <xdr:rowOff>125235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141762</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3289</xdr:rowOff>
    </xdr:from>
    <xdr:to>
      <xdr:col>107</xdr:col>
      <xdr:colOff>101600</xdr:colOff>
      <xdr:row>38</xdr:row>
      <xdr:rowOff>104889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121416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39560</xdr:rowOff>
    </xdr:from>
    <xdr:to>
      <xdr:col>102</xdr:col>
      <xdr:colOff>165100</xdr:colOff>
      <xdr:row>38</xdr:row>
      <xdr:rowOff>141160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157687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54039</xdr:rowOff>
    </xdr:from>
    <xdr:to>
      <xdr:col>98</xdr:col>
      <xdr:colOff>38100</xdr:colOff>
      <xdr:row>38</xdr:row>
      <xdr:rowOff>155639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152826</xdr:rowOff>
    </xdr:from>
    <xdr:to>
      <xdr:col>116</xdr:col>
      <xdr:colOff>62864</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896776"/>
          <a:ext cx="1269" cy="126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99503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6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152826</xdr:rowOff>
    </xdr:from>
    <xdr:to>
      <xdr:col>116</xdr:col>
      <xdr:colOff>152400</xdr:colOff>
      <xdr:row>51</xdr:row>
      <xdr:rowOff>152826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8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2236</xdr:rowOff>
    </xdr:from>
    <xdr:to>
      <xdr:col>116</xdr:col>
      <xdr:colOff>63500</xdr:colOff>
      <xdr:row>59</xdr:row>
      <xdr:rowOff>2711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117786"/>
          <a:ext cx="8382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90555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63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67678</xdr:rowOff>
    </xdr:from>
    <xdr:to>
      <xdr:col>116</xdr:col>
      <xdr:colOff>114300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2711</xdr:rowOff>
    </xdr:from>
    <xdr:to>
      <xdr:col>111</xdr:col>
      <xdr:colOff>177800</xdr:colOff>
      <xdr:row>59</xdr:row>
      <xdr:rowOff>3321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118261"/>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65525</xdr:rowOff>
    </xdr:from>
    <xdr:to>
      <xdr:col>112</xdr:col>
      <xdr:colOff>38100</xdr:colOff>
      <xdr:row>58</xdr:row>
      <xdr:rowOff>167125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12202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3321</xdr:rowOff>
    </xdr:from>
    <xdr:to>
      <xdr:col>107</xdr:col>
      <xdr:colOff>50800</xdr:colOff>
      <xdr:row>59</xdr:row>
      <xdr:rowOff>4007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11887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31541</xdr:rowOff>
    </xdr:from>
    <xdr:to>
      <xdr:col>107</xdr:col>
      <xdr:colOff>101600</xdr:colOff>
      <xdr:row>58</xdr:row>
      <xdr:rowOff>133141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149668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4007</xdr:rowOff>
    </xdr:from>
    <xdr:to>
      <xdr:col>102</xdr:col>
      <xdr:colOff>114300</xdr:colOff>
      <xdr:row>59</xdr:row>
      <xdr:rowOff>4464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11955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72898</xdr:rowOff>
    </xdr:from>
    <xdr:to>
      <xdr:col>102</xdr:col>
      <xdr:colOff>165100</xdr:colOff>
      <xdr:row>59</xdr:row>
      <xdr:rowOff>3048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19575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72936</xdr:rowOff>
    </xdr:from>
    <xdr:to>
      <xdr:col>98</xdr:col>
      <xdr:colOff>38100</xdr:colOff>
      <xdr:row>59</xdr:row>
      <xdr:rowOff>3086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19613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122886</xdr:rowOff>
    </xdr:from>
    <xdr:to>
      <xdr:col>116</xdr:col>
      <xdr:colOff>114300</xdr:colOff>
      <xdr:row>59</xdr:row>
      <xdr:rowOff>53036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46106</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9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123361</xdr:rowOff>
    </xdr:from>
    <xdr:to>
      <xdr:col>112</xdr:col>
      <xdr:colOff>38100</xdr:colOff>
      <xdr:row>59</xdr:row>
      <xdr:rowOff>53511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44638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16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123971</xdr:rowOff>
    </xdr:from>
    <xdr:to>
      <xdr:col>107</xdr:col>
      <xdr:colOff>101600</xdr:colOff>
      <xdr:row>59</xdr:row>
      <xdr:rowOff>54121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45248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16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124657</xdr:rowOff>
    </xdr:from>
    <xdr:to>
      <xdr:col>102</xdr:col>
      <xdr:colOff>165100</xdr:colOff>
      <xdr:row>59</xdr:row>
      <xdr:rowOff>54807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6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45934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16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125114</xdr:rowOff>
    </xdr:from>
    <xdr:to>
      <xdr:col>98</xdr:col>
      <xdr:colOff>38100</xdr:colOff>
      <xdr:row>59</xdr:row>
      <xdr:rowOff>55264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46391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16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16218</xdr:rowOff>
    </xdr:from>
    <xdr:to>
      <xdr:col>116</xdr:col>
      <xdr:colOff>62864</xdr:colOff>
      <xdr:row>79</xdr:row>
      <xdr:rowOff>65393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89168"/>
          <a:ext cx="1269" cy="142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69220</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61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65393</xdr:rowOff>
    </xdr:from>
    <xdr:to>
      <xdr:col>116</xdr:col>
      <xdr:colOff>152400</xdr:colOff>
      <xdr:row>79</xdr:row>
      <xdr:rowOff>65393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134345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6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16218</xdr:rowOff>
    </xdr:from>
    <xdr:to>
      <xdr:col>116</xdr:col>
      <xdr:colOff>152400</xdr:colOff>
      <xdr:row>71</xdr:row>
      <xdr:rowOff>16218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8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82995</xdr:rowOff>
    </xdr:from>
    <xdr:to>
      <xdr:col>116</xdr:col>
      <xdr:colOff>63500</xdr:colOff>
      <xdr:row>78</xdr:row>
      <xdr:rowOff>90906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456095"/>
          <a:ext cx="838200" cy="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113885</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44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91008</xdr:rowOff>
    </xdr:from>
    <xdr:to>
      <xdr:col>116</xdr:col>
      <xdr:colOff>114300</xdr:colOff>
      <xdr:row>78</xdr:row>
      <xdr:rowOff>21158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9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82995</xdr:rowOff>
    </xdr:from>
    <xdr:to>
      <xdr:col>111</xdr:col>
      <xdr:colOff>177800</xdr:colOff>
      <xdr:row>78</xdr:row>
      <xdr:rowOff>100318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456095"/>
          <a:ext cx="889000" cy="1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93218</xdr:rowOff>
    </xdr:from>
    <xdr:to>
      <xdr:col>112</xdr:col>
      <xdr:colOff>38100</xdr:colOff>
      <xdr:row>78</xdr:row>
      <xdr:rowOff>23368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39895</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07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76708</xdr:rowOff>
    </xdr:from>
    <xdr:to>
      <xdr:col>107</xdr:col>
      <xdr:colOff>50800</xdr:colOff>
      <xdr:row>78</xdr:row>
      <xdr:rowOff>100318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278358"/>
          <a:ext cx="889000" cy="19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52133</xdr:rowOff>
    </xdr:from>
    <xdr:to>
      <xdr:col>107</xdr:col>
      <xdr:colOff>101600</xdr:colOff>
      <xdr:row>77</xdr:row>
      <xdr:rowOff>153733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170260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2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76708</xdr:rowOff>
    </xdr:from>
    <xdr:to>
      <xdr:col>102</xdr:col>
      <xdr:colOff>114300</xdr:colOff>
      <xdr:row>77</xdr:row>
      <xdr:rowOff>103987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278358"/>
          <a:ext cx="889000" cy="2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148044</xdr:rowOff>
    </xdr:from>
    <xdr:to>
      <xdr:col>102</xdr:col>
      <xdr:colOff>165100</xdr:colOff>
      <xdr:row>77</xdr:row>
      <xdr:rowOff>78194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1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94721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5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137998</xdr:rowOff>
    </xdr:from>
    <xdr:to>
      <xdr:col>98</xdr:col>
      <xdr:colOff>38100</xdr:colOff>
      <xdr:row>77</xdr:row>
      <xdr:rowOff>68148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84676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4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40106</xdr:rowOff>
    </xdr:from>
    <xdr:to>
      <xdr:col>116</xdr:col>
      <xdr:colOff>114300</xdr:colOff>
      <xdr:row>78</xdr:row>
      <xdr:rowOff>141706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41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18533</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39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32195</xdr:rowOff>
    </xdr:from>
    <xdr:to>
      <xdr:col>112</xdr:col>
      <xdr:colOff>38100</xdr:colOff>
      <xdr:row>78</xdr:row>
      <xdr:rowOff>133795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4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124922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49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49518</xdr:rowOff>
    </xdr:from>
    <xdr:to>
      <xdr:col>107</xdr:col>
      <xdr:colOff>101600</xdr:colOff>
      <xdr:row>78</xdr:row>
      <xdr:rowOff>151118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4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142245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51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25908</xdr:rowOff>
    </xdr:from>
    <xdr:to>
      <xdr:col>102</xdr:col>
      <xdr:colOff>165100</xdr:colOff>
      <xdr:row>77</xdr:row>
      <xdr:rowOff>127508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2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118635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32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53187</xdr:rowOff>
    </xdr:from>
    <xdr:to>
      <xdr:col>98</xdr:col>
      <xdr:colOff>38100</xdr:colOff>
      <xdr:row>77</xdr:row>
      <xdr:rowOff>154787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5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145914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4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573,130</a:t>
          </a:r>
          <a:r>
            <a:rPr kumimoji="1" lang="ja-JP" altLang="en-US" sz="1300">
              <a:latin typeface="ＭＳ Ｐゴシック" panose="020B0600070205080204" pitchFamily="50" charset="-128"/>
              <a:ea typeface="ＭＳ Ｐゴシック" panose="020B0600070205080204" pitchFamily="50" charset="-128"/>
            </a:rPr>
            <a:t>円となっている。人件費は類似団体平均を上回っているものの、その他の経費については普通建設事業費を除き類似団体平均を下回っている。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普通建設事業費は、新庁舎等の整備工事や総合会館改修といった大規模事業の実施に伴うものであり、令和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年度以降は減少する見込みである。</a:t>
          </a:r>
        </a:p>
        <a:p>
          <a:r>
            <a:rPr kumimoji="1" lang="ja-JP" altLang="en-US" sz="1300">
              <a:latin typeface="ＭＳ Ｐゴシック" panose="020B0600070205080204" pitchFamily="50" charset="-128"/>
              <a:ea typeface="ＭＳ Ｐゴシック" panose="020B0600070205080204" pitchFamily="50" charset="-128"/>
            </a:rPr>
            <a:t>　物件費は、指定管理料制度の導入に伴い増加しているほか、ふるさと納税による寄附件数の増加による委託料の増などから、近年は増加傾向にある。</a:t>
          </a:r>
        </a:p>
        <a:p>
          <a:r>
            <a:rPr kumimoji="1" lang="ja-JP" altLang="en-US" sz="1300">
              <a:latin typeface="ＭＳ Ｐゴシック" panose="020B0600070205080204" pitchFamily="50" charset="-128"/>
              <a:ea typeface="ＭＳ Ｐゴシック" panose="020B0600070205080204" pitchFamily="50" charset="-128"/>
            </a:rPr>
            <a:t>　扶助費は、令和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年度に実施した子育て世帯臨時特別給付金や非課税世帯等臨時特別給付金が皆減となったことなどから減少しており、コロナ禍以降は元の水準にとどまる見込みである。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30,682
30,365
39.93
18,451,964
17,584,785
837,050
8,062,822
12,383,505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21133</xdr:rowOff>
    </xdr:from>
    <xdr:to>
      <xdr:col>24</xdr:col>
      <xdr:colOff>62865</xdr:colOff>
      <xdr:row>37</xdr:row>
      <xdr:rowOff>147320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64633"/>
          <a:ext cx="1270" cy="132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151147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147320</xdr:rowOff>
    </xdr:from>
    <xdr:to>
      <xdr:col>24</xdr:col>
      <xdr:colOff>152400</xdr:colOff>
      <xdr:row>37</xdr:row>
      <xdr:rowOff>147320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49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139260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3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21133</xdr:rowOff>
    </xdr:from>
    <xdr:to>
      <xdr:col>24</xdr:col>
      <xdr:colOff>152400</xdr:colOff>
      <xdr:row>30</xdr:row>
      <xdr:rowOff>21133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6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126365</xdr:rowOff>
    </xdr:from>
    <xdr:to>
      <xdr:col>24</xdr:col>
      <xdr:colOff>63500</xdr:colOff>
      <xdr:row>36</xdr:row>
      <xdr:rowOff>144348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298565"/>
          <a:ext cx="8382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117238</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138811</xdr:rowOff>
    </xdr:from>
    <xdr:to>
      <xdr:col>24</xdr:col>
      <xdr:colOff>114300</xdr:colOff>
      <xdr:row>37</xdr:row>
      <xdr:rowOff>68961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126365</xdr:rowOff>
    </xdr:from>
    <xdr:to>
      <xdr:col>19</xdr:col>
      <xdr:colOff>177800</xdr:colOff>
      <xdr:row>36</xdr:row>
      <xdr:rowOff>137414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98565"/>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141554</xdr:rowOff>
    </xdr:from>
    <xdr:to>
      <xdr:col>20</xdr:col>
      <xdr:colOff>38100</xdr:colOff>
      <xdr:row>37</xdr:row>
      <xdr:rowOff>71704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62831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0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132461</xdr:rowOff>
    </xdr:from>
    <xdr:to>
      <xdr:col>15</xdr:col>
      <xdr:colOff>50800</xdr:colOff>
      <xdr:row>36</xdr:row>
      <xdr:rowOff>137414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0466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125552</xdr:rowOff>
    </xdr:from>
    <xdr:to>
      <xdr:col>15</xdr:col>
      <xdr:colOff>101600</xdr:colOff>
      <xdr:row>37</xdr:row>
      <xdr:rowOff>55702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29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46829</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39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132461</xdr:rowOff>
    </xdr:from>
    <xdr:to>
      <xdr:col>10</xdr:col>
      <xdr:colOff>114300</xdr:colOff>
      <xdr:row>36</xdr:row>
      <xdr:rowOff>134823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04661"/>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110312</xdr:rowOff>
    </xdr:from>
    <xdr:to>
      <xdr:col>10</xdr:col>
      <xdr:colOff>165100</xdr:colOff>
      <xdr:row>37</xdr:row>
      <xdr:rowOff>40462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2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31589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37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117932</xdr:rowOff>
    </xdr:from>
    <xdr:to>
      <xdr:col>6</xdr:col>
      <xdr:colOff>38100</xdr:colOff>
      <xdr:row>37</xdr:row>
      <xdr:rowOff>48082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2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39209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38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93548</xdr:rowOff>
    </xdr:from>
    <xdr:to>
      <xdr:col>24</xdr:col>
      <xdr:colOff>114300</xdr:colOff>
      <xdr:row>37</xdr:row>
      <xdr:rowOff>23698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6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116425</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17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75565</xdr:rowOff>
    </xdr:from>
    <xdr:to>
      <xdr:col>20</xdr:col>
      <xdr:colOff>38100</xdr:colOff>
      <xdr:row>37</xdr:row>
      <xdr:rowOff>5715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22242</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2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86614</xdr:rowOff>
    </xdr:from>
    <xdr:to>
      <xdr:col>15</xdr:col>
      <xdr:colOff>101600</xdr:colOff>
      <xdr:row>37</xdr:row>
      <xdr:rowOff>16764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33291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3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81661</xdr:rowOff>
    </xdr:from>
    <xdr:to>
      <xdr:col>10</xdr:col>
      <xdr:colOff>165100</xdr:colOff>
      <xdr:row>37</xdr:row>
      <xdr:rowOff>11811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5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28338</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2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84023</xdr:rowOff>
    </xdr:from>
    <xdr:to>
      <xdr:col>6</xdr:col>
      <xdr:colOff>38100</xdr:colOff>
      <xdr:row>37</xdr:row>
      <xdr:rowOff>14173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5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30700</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3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47546</xdr:rowOff>
    </xdr:from>
    <xdr:to>
      <xdr:col>24</xdr:col>
      <xdr:colOff>62865</xdr:colOff>
      <xdr:row>58</xdr:row>
      <xdr:rowOff>137420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91496"/>
          <a:ext cx="1270" cy="1290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141247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8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137420</xdr:rowOff>
    </xdr:from>
    <xdr:to>
      <xdr:col>24</xdr:col>
      <xdr:colOff>152400</xdr:colOff>
      <xdr:row>58</xdr:row>
      <xdr:rowOff>137420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8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165673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6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47546</xdr:rowOff>
    </xdr:from>
    <xdr:to>
      <xdr:col>24</xdr:col>
      <xdr:colOff>152400</xdr:colOff>
      <xdr:row>51</xdr:row>
      <xdr:rowOff>47546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9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114288</xdr:rowOff>
    </xdr:from>
    <xdr:to>
      <xdr:col>24</xdr:col>
      <xdr:colOff>63500</xdr:colOff>
      <xdr:row>58</xdr:row>
      <xdr:rowOff>3477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886938"/>
          <a:ext cx="838200" cy="6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120777</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93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142350</xdr:rowOff>
    </xdr:from>
    <xdr:to>
      <xdr:col>24</xdr:col>
      <xdr:colOff>114300</xdr:colOff>
      <xdr:row>58</xdr:row>
      <xdr:rowOff>72500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5950</xdr:rowOff>
    </xdr:from>
    <xdr:to>
      <xdr:col>19</xdr:col>
      <xdr:colOff>177800</xdr:colOff>
      <xdr:row>58</xdr:row>
      <xdr:rowOff>3477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778600"/>
          <a:ext cx="889000" cy="16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138409</xdr:rowOff>
    </xdr:from>
    <xdr:to>
      <xdr:col>20</xdr:col>
      <xdr:colOff>38100</xdr:colOff>
      <xdr:row>58</xdr:row>
      <xdr:rowOff>68559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59686</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5950</xdr:rowOff>
    </xdr:from>
    <xdr:to>
      <xdr:col>15</xdr:col>
      <xdr:colOff>50800</xdr:colOff>
      <xdr:row>58</xdr:row>
      <xdr:rowOff>99343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778600"/>
          <a:ext cx="889000" cy="26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118144</xdr:rowOff>
    </xdr:from>
    <xdr:to>
      <xdr:col>15</xdr:col>
      <xdr:colOff>101600</xdr:colOff>
      <xdr:row>57</xdr:row>
      <xdr:rowOff>48294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64821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90452</xdr:rowOff>
    </xdr:from>
    <xdr:to>
      <xdr:col>10</xdr:col>
      <xdr:colOff>114300</xdr:colOff>
      <xdr:row>58</xdr:row>
      <xdr:rowOff>99343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10034552"/>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1733</xdr:rowOff>
    </xdr:from>
    <xdr:to>
      <xdr:col>10</xdr:col>
      <xdr:colOff>165100</xdr:colOff>
      <xdr:row>58</xdr:row>
      <xdr:rowOff>103333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119860</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72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10490</xdr:rowOff>
    </xdr:from>
    <xdr:to>
      <xdr:col>6</xdr:col>
      <xdr:colOff>38100</xdr:colOff>
      <xdr:row>58</xdr:row>
      <xdr:rowOff>112090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128617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72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63488</xdr:rowOff>
    </xdr:from>
    <xdr:to>
      <xdr:col>24</xdr:col>
      <xdr:colOff>114300</xdr:colOff>
      <xdr:row>57</xdr:row>
      <xdr:rowOff>165088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3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86365</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8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124127</xdr:rowOff>
    </xdr:from>
    <xdr:to>
      <xdr:col>20</xdr:col>
      <xdr:colOff>38100</xdr:colOff>
      <xdr:row>58</xdr:row>
      <xdr:rowOff>54277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9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70804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672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126600</xdr:rowOff>
    </xdr:from>
    <xdr:to>
      <xdr:col>15</xdr:col>
      <xdr:colOff>101600</xdr:colOff>
      <xdr:row>57</xdr:row>
      <xdr:rowOff>56750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47877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82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48543</xdr:rowOff>
    </xdr:from>
    <xdr:to>
      <xdr:col>10</xdr:col>
      <xdr:colOff>165100</xdr:colOff>
      <xdr:row>58</xdr:row>
      <xdr:rowOff>150143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141270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0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39652</xdr:rowOff>
    </xdr:from>
    <xdr:to>
      <xdr:col>6</xdr:col>
      <xdr:colOff>38100</xdr:colOff>
      <xdr:row>58</xdr:row>
      <xdr:rowOff>141252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8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132379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07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144743</xdr:rowOff>
    </xdr:from>
    <xdr:to>
      <xdr:col>24</xdr:col>
      <xdr:colOff>62865</xdr:colOff>
      <xdr:row>77</xdr:row>
      <xdr:rowOff>99521</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146243"/>
          <a:ext cx="1270" cy="1154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103348</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0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99521</xdr:rowOff>
    </xdr:from>
    <xdr:to>
      <xdr:col>24</xdr:col>
      <xdr:colOff>152400</xdr:colOff>
      <xdr:row>77</xdr:row>
      <xdr:rowOff>99521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0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91420</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2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398,897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144743</xdr:rowOff>
    </xdr:from>
    <xdr:to>
      <xdr:col>24</xdr:col>
      <xdr:colOff>152400</xdr:colOff>
      <xdr:row>70</xdr:row>
      <xdr:rowOff>144743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1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29538</xdr:rowOff>
    </xdr:from>
    <xdr:to>
      <xdr:col>24</xdr:col>
      <xdr:colOff>63500</xdr:colOff>
      <xdr:row>76</xdr:row>
      <xdr:rowOff>76254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3059738"/>
          <a:ext cx="838200" cy="4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129091</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16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106214</xdr:rowOff>
    </xdr:from>
    <xdr:to>
      <xdr:col>24</xdr:col>
      <xdr:colOff>114300</xdr:colOff>
      <xdr:row>76</xdr:row>
      <xdr:rowOff>36364</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96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29538</xdr:rowOff>
    </xdr:from>
    <xdr:to>
      <xdr:col>19</xdr:col>
      <xdr:colOff>177800</xdr:colOff>
      <xdr:row>76</xdr:row>
      <xdr:rowOff>151386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059738"/>
          <a:ext cx="889000" cy="12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66845</xdr:rowOff>
    </xdr:from>
    <xdr:to>
      <xdr:col>20</xdr:col>
      <xdr:colOff>38100</xdr:colOff>
      <xdr:row>75</xdr:row>
      <xdr:rowOff>168446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13522</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70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151386</xdr:rowOff>
    </xdr:from>
    <xdr:to>
      <xdr:col>15</xdr:col>
      <xdr:colOff>50800</xdr:colOff>
      <xdr:row>77</xdr:row>
      <xdr:rowOff>2129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181586"/>
          <a:ext cx="889000" cy="2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131319</xdr:rowOff>
    </xdr:from>
    <xdr:to>
      <xdr:col>15</xdr:col>
      <xdr:colOff>101600</xdr:colOff>
      <xdr:row>76</xdr:row>
      <xdr:rowOff>61469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99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77996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76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2129</xdr:rowOff>
    </xdr:from>
    <xdr:to>
      <xdr:col>10</xdr:col>
      <xdr:colOff>114300</xdr:colOff>
      <xdr:row>77</xdr:row>
      <xdr:rowOff>28266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03779"/>
          <a:ext cx="8890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152611</xdr:rowOff>
    </xdr:from>
    <xdr:to>
      <xdr:col>10</xdr:col>
      <xdr:colOff>165100</xdr:colOff>
      <xdr:row>76</xdr:row>
      <xdr:rowOff>82761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99288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78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15945</xdr:rowOff>
    </xdr:from>
    <xdr:to>
      <xdr:col>6</xdr:col>
      <xdr:colOff>38100</xdr:colOff>
      <xdr:row>76</xdr:row>
      <xdr:rowOff>117545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134072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82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25454</xdr:rowOff>
    </xdr:from>
    <xdr:to>
      <xdr:col>24</xdr:col>
      <xdr:colOff>114300</xdr:colOff>
      <xdr:row>76</xdr:row>
      <xdr:rowOff>127054</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05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3881</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3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150188</xdr:rowOff>
    </xdr:from>
    <xdr:to>
      <xdr:col>20</xdr:col>
      <xdr:colOff>38100</xdr:colOff>
      <xdr:row>76</xdr:row>
      <xdr:rowOff>80338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00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71465</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10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100586</xdr:rowOff>
    </xdr:from>
    <xdr:to>
      <xdr:col>15</xdr:col>
      <xdr:colOff>101600</xdr:colOff>
      <xdr:row>77</xdr:row>
      <xdr:rowOff>30736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13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21863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2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122779</xdr:rowOff>
    </xdr:from>
    <xdr:to>
      <xdr:col>10</xdr:col>
      <xdr:colOff>165100</xdr:colOff>
      <xdr:row>77</xdr:row>
      <xdr:rowOff>52929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15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44056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24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148916</xdr:rowOff>
    </xdr:from>
    <xdr:to>
      <xdr:col>6</xdr:col>
      <xdr:colOff>38100</xdr:colOff>
      <xdr:row>77</xdr:row>
      <xdr:rowOff>79066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17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70193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271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64080</xdr:rowOff>
    </xdr:from>
    <xdr:to>
      <xdr:col>24</xdr:col>
      <xdr:colOff>62865</xdr:colOff>
      <xdr:row>98</xdr:row>
      <xdr:rowOff>90858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66030"/>
          <a:ext cx="1270" cy="12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94685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90858</xdr:rowOff>
    </xdr:from>
    <xdr:to>
      <xdr:col>24</xdr:col>
      <xdr:colOff>152400</xdr:colOff>
      <xdr:row>98</xdr:row>
      <xdr:rowOff>90858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9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10757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215,328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64080</xdr:rowOff>
    </xdr:from>
    <xdr:to>
      <xdr:col>24</xdr:col>
      <xdr:colOff>152400</xdr:colOff>
      <xdr:row>91</xdr:row>
      <xdr:rowOff>64080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6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22546</xdr:rowOff>
    </xdr:from>
    <xdr:to>
      <xdr:col>24</xdr:col>
      <xdr:colOff>63500</xdr:colOff>
      <xdr:row>98</xdr:row>
      <xdr:rowOff>25615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24646"/>
          <a:ext cx="8382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171238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8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148361</xdr:rowOff>
    </xdr:from>
    <xdr:to>
      <xdr:col>24</xdr:col>
      <xdr:colOff>114300</xdr:colOff>
      <xdr:row>97</xdr:row>
      <xdr:rowOff>78511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22546</xdr:rowOff>
    </xdr:from>
    <xdr:to>
      <xdr:col>19</xdr:col>
      <xdr:colOff>177800</xdr:colOff>
      <xdr:row>98</xdr:row>
      <xdr:rowOff>89258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24646"/>
          <a:ext cx="889000" cy="6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142850</xdr:rowOff>
    </xdr:from>
    <xdr:to>
      <xdr:col>20</xdr:col>
      <xdr:colOff>38100</xdr:colOff>
      <xdr:row>97</xdr:row>
      <xdr:rowOff>73000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89527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89258</xdr:rowOff>
    </xdr:from>
    <xdr:to>
      <xdr:col>15</xdr:col>
      <xdr:colOff>50800</xdr:colOff>
      <xdr:row>98</xdr:row>
      <xdr:rowOff>99916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91358"/>
          <a:ext cx="889000" cy="1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151439</xdr:rowOff>
    </xdr:from>
    <xdr:to>
      <xdr:col>15</xdr:col>
      <xdr:colOff>101600</xdr:colOff>
      <xdr:row>97</xdr:row>
      <xdr:rowOff>81589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98116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79369</xdr:rowOff>
    </xdr:from>
    <xdr:to>
      <xdr:col>10</xdr:col>
      <xdr:colOff>114300</xdr:colOff>
      <xdr:row>98</xdr:row>
      <xdr:rowOff>99916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881469"/>
          <a:ext cx="889000" cy="2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32161</xdr:rowOff>
    </xdr:from>
    <xdr:to>
      <xdr:col>10</xdr:col>
      <xdr:colOff>165100</xdr:colOff>
      <xdr:row>97</xdr:row>
      <xdr:rowOff>133761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6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150288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3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57294</xdr:rowOff>
    </xdr:from>
    <xdr:to>
      <xdr:col>6</xdr:col>
      <xdr:colOff>38100</xdr:colOff>
      <xdr:row>97</xdr:row>
      <xdr:rowOff>158894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8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3971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6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146265</xdr:rowOff>
    </xdr:from>
    <xdr:to>
      <xdr:col>24</xdr:col>
      <xdr:colOff>114300</xdr:colOff>
      <xdr:row>98</xdr:row>
      <xdr:rowOff>76415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61192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9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143196</xdr:rowOff>
    </xdr:from>
    <xdr:to>
      <xdr:col>20</xdr:col>
      <xdr:colOff>38100</xdr:colOff>
      <xdr:row>98</xdr:row>
      <xdr:rowOff>73346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7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64473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6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38458</xdr:rowOff>
    </xdr:from>
    <xdr:to>
      <xdr:col>15</xdr:col>
      <xdr:colOff>101600</xdr:colOff>
      <xdr:row>98</xdr:row>
      <xdr:rowOff>140058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4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131185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49116</xdr:rowOff>
    </xdr:from>
    <xdr:to>
      <xdr:col>10</xdr:col>
      <xdr:colOff>165100</xdr:colOff>
      <xdr:row>98</xdr:row>
      <xdr:rowOff>150716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5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141843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4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28569</xdr:rowOff>
    </xdr:from>
    <xdr:to>
      <xdr:col>6</xdr:col>
      <xdr:colOff>38100</xdr:colOff>
      <xdr:row>98</xdr:row>
      <xdr:rowOff>130169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3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121296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2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135890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50840"/>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82567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135890</xdr:rowOff>
    </xdr:from>
    <xdr:to>
      <xdr:col>55</xdr:col>
      <xdr:colOff>88900</xdr:colOff>
      <xdr:row>31</xdr:row>
      <xdr:rowOff>135890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50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100838</xdr:rowOff>
    </xdr:from>
    <xdr:to>
      <xdr:col>55</xdr:col>
      <xdr:colOff>0</xdr:colOff>
      <xdr:row>34</xdr:row>
      <xdr:rowOff>104458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5930138"/>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22750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378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44323</xdr:rowOff>
    </xdr:from>
    <xdr:to>
      <xdr:col>55</xdr:col>
      <xdr:colOff>50800</xdr:colOff>
      <xdr:row>38</xdr:row>
      <xdr:rowOff>145923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5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38735</xdr:rowOff>
    </xdr:from>
    <xdr:to>
      <xdr:col>50</xdr:col>
      <xdr:colOff>114300</xdr:colOff>
      <xdr:row>34</xdr:row>
      <xdr:rowOff>104458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5868035"/>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22416</xdr:rowOff>
    </xdr:from>
    <xdr:to>
      <xdr:col>50</xdr:col>
      <xdr:colOff>165100</xdr:colOff>
      <xdr:row>38</xdr:row>
      <xdr:rowOff>124016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3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115143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3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38735</xdr:rowOff>
    </xdr:from>
    <xdr:to>
      <xdr:col>45</xdr:col>
      <xdr:colOff>177800</xdr:colOff>
      <xdr:row>34</xdr:row>
      <xdr:rowOff>64834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5868035"/>
          <a:ext cx="8890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18034</xdr:rowOff>
    </xdr:from>
    <xdr:to>
      <xdr:col>46</xdr:col>
      <xdr:colOff>38100</xdr:colOff>
      <xdr:row>38</xdr:row>
      <xdr:rowOff>119634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3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110761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625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64834</xdr:rowOff>
    </xdr:from>
    <xdr:to>
      <xdr:col>41</xdr:col>
      <xdr:colOff>50800</xdr:colOff>
      <xdr:row>36</xdr:row>
      <xdr:rowOff>19114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5894134"/>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14033</xdr:rowOff>
    </xdr:from>
    <xdr:to>
      <xdr:col>41</xdr:col>
      <xdr:colOff>101600</xdr:colOff>
      <xdr:row>38</xdr:row>
      <xdr:rowOff>115633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106760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21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32131</xdr:rowOff>
    </xdr:from>
    <xdr:to>
      <xdr:col>36</xdr:col>
      <xdr:colOff>165100</xdr:colOff>
      <xdr:row>38</xdr:row>
      <xdr:rowOff>133731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4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124858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639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50038</xdr:rowOff>
    </xdr:from>
    <xdr:to>
      <xdr:col>55</xdr:col>
      <xdr:colOff>50800</xdr:colOff>
      <xdr:row>34</xdr:row>
      <xdr:rowOff>151638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87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72915</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73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53658</xdr:rowOff>
    </xdr:from>
    <xdr:to>
      <xdr:col>50</xdr:col>
      <xdr:colOff>165100</xdr:colOff>
      <xdr:row>34</xdr:row>
      <xdr:rowOff>155258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88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335</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65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159385</xdr:rowOff>
    </xdr:from>
    <xdr:to>
      <xdr:col>46</xdr:col>
      <xdr:colOff>38100</xdr:colOff>
      <xdr:row>34</xdr:row>
      <xdr:rowOff>89535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81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106062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59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14034</xdr:rowOff>
    </xdr:from>
    <xdr:to>
      <xdr:col>41</xdr:col>
      <xdr:colOff>101600</xdr:colOff>
      <xdr:row>34</xdr:row>
      <xdr:rowOff>115634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84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132161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61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139764</xdr:rowOff>
    </xdr:from>
    <xdr:to>
      <xdr:col>36</xdr:col>
      <xdr:colOff>165100</xdr:colOff>
      <xdr:row>36</xdr:row>
      <xdr:rowOff>69914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14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86441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91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22885</xdr:rowOff>
    </xdr:from>
    <xdr:to>
      <xdr:col>54</xdr:col>
      <xdr:colOff>189865</xdr:colOff>
      <xdr:row>59</xdr:row>
      <xdr:rowOff>17190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66835"/>
          <a:ext cx="1270" cy="136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21017</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17190</xdr:rowOff>
    </xdr:from>
    <xdr:to>
      <xdr:col>55</xdr:col>
      <xdr:colOff>88900</xdr:colOff>
      <xdr:row>59</xdr:row>
      <xdr:rowOff>17190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3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141012</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22885</xdr:rowOff>
    </xdr:from>
    <xdr:to>
      <xdr:col>55</xdr:col>
      <xdr:colOff>88900</xdr:colOff>
      <xdr:row>51</xdr:row>
      <xdr:rowOff>22885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12160</xdr:rowOff>
    </xdr:from>
    <xdr:to>
      <xdr:col>55</xdr:col>
      <xdr:colOff>0</xdr:colOff>
      <xdr:row>58</xdr:row>
      <xdr:rowOff>36296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56260"/>
          <a:ext cx="838200" cy="2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155249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84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132372</xdr:rowOff>
    </xdr:from>
    <xdr:to>
      <xdr:col>55</xdr:col>
      <xdr:colOff>50800</xdr:colOff>
      <xdr:row>57</xdr:row>
      <xdr:rowOff>62522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36296</xdr:rowOff>
    </xdr:from>
    <xdr:to>
      <xdr:col>50</xdr:col>
      <xdr:colOff>114300</xdr:colOff>
      <xdr:row>58</xdr:row>
      <xdr:rowOff>37135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80396"/>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138087</xdr:rowOff>
    </xdr:from>
    <xdr:to>
      <xdr:col>50</xdr:col>
      <xdr:colOff>165100</xdr:colOff>
      <xdr:row>57</xdr:row>
      <xdr:rowOff>68237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84764</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22123</xdr:rowOff>
    </xdr:from>
    <xdr:to>
      <xdr:col>45</xdr:col>
      <xdr:colOff>177800</xdr:colOff>
      <xdr:row>58</xdr:row>
      <xdr:rowOff>37135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66223"/>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143345</xdr:rowOff>
    </xdr:from>
    <xdr:to>
      <xdr:col>46</xdr:col>
      <xdr:colOff>38100</xdr:colOff>
      <xdr:row>57</xdr:row>
      <xdr:rowOff>73495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90022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22123</xdr:rowOff>
    </xdr:from>
    <xdr:to>
      <xdr:col>41</xdr:col>
      <xdr:colOff>50800</xdr:colOff>
      <xdr:row>58</xdr:row>
      <xdr:rowOff>25686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66223"/>
          <a:ext cx="889000" cy="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168643</xdr:rowOff>
    </xdr:from>
    <xdr:to>
      <xdr:col>41</xdr:col>
      <xdr:colOff>101600</xdr:colOff>
      <xdr:row>57</xdr:row>
      <xdr:rowOff>98793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115320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5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31445</xdr:rowOff>
    </xdr:from>
    <xdr:to>
      <xdr:col>36</xdr:col>
      <xdr:colOff>165100</xdr:colOff>
      <xdr:row>57</xdr:row>
      <xdr:rowOff>133045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0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149572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57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132810</xdr:rowOff>
    </xdr:from>
    <xdr:to>
      <xdr:col>55</xdr:col>
      <xdr:colOff>50800</xdr:colOff>
      <xdr:row>58</xdr:row>
      <xdr:rowOff>62960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111237</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8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156946</xdr:rowOff>
    </xdr:from>
    <xdr:to>
      <xdr:col>50</xdr:col>
      <xdr:colOff>165100</xdr:colOff>
      <xdr:row>58</xdr:row>
      <xdr:rowOff>87096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2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78223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0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157785</xdr:rowOff>
    </xdr:from>
    <xdr:to>
      <xdr:col>46</xdr:col>
      <xdr:colOff>38100</xdr:colOff>
      <xdr:row>58</xdr:row>
      <xdr:rowOff>87935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79062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02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142773</xdr:rowOff>
    </xdr:from>
    <xdr:to>
      <xdr:col>41</xdr:col>
      <xdr:colOff>101600</xdr:colOff>
      <xdr:row>58</xdr:row>
      <xdr:rowOff>72923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64050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146336</xdr:rowOff>
    </xdr:from>
    <xdr:to>
      <xdr:col>36</xdr:col>
      <xdr:colOff>165100</xdr:colOff>
      <xdr:row>58</xdr:row>
      <xdr:rowOff>76486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1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67613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01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82331</xdr:rowOff>
    </xdr:from>
    <xdr:to>
      <xdr:col>54</xdr:col>
      <xdr:colOff>189865</xdr:colOff>
      <xdr:row>78</xdr:row>
      <xdr:rowOff>120782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426731"/>
          <a:ext cx="1270" cy="106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124609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9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120782</xdr:rowOff>
    </xdr:from>
    <xdr:to>
      <xdr:col>55</xdr:col>
      <xdr:colOff>88900</xdr:colOff>
      <xdr:row>78</xdr:row>
      <xdr:rowOff>120782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9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29008</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20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82331</xdr:rowOff>
    </xdr:from>
    <xdr:to>
      <xdr:col>55</xdr:col>
      <xdr:colOff>88900</xdr:colOff>
      <xdr:row>72</xdr:row>
      <xdr:rowOff>82331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42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62241</xdr:rowOff>
    </xdr:from>
    <xdr:to>
      <xdr:col>55</xdr:col>
      <xdr:colOff>0</xdr:colOff>
      <xdr:row>78</xdr:row>
      <xdr:rowOff>80145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35341"/>
          <a:ext cx="838200" cy="1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170587</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00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147710</xdr:rowOff>
    </xdr:from>
    <xdr:to>
      <xdr:col>55</xdr:col>
      <xdr:colOff>50800</xdr:colOff>
      <xdr:row>78</xdr:row>
      <xdr:rowOff>77860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4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51634</xdr:rowOff>
    </xdr:from>
    <xdr:to>
      <xdr:col>50</xdr:col>
      <xdr:colOff>114300</xdr:colOff>
      <xdr:row>78</xdr:row>
      <xdr:rowOff>80145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24734"/>
          <a:ext cx="889000" cy="2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159474</xdr:rowOff>
    </xdr:from>
    <xdr:to>
      <xdr:col>50</xdr:col>
      <xdr:colOff>165100</xdr:colOff>
      <xdr:row>78</xdr:row>
      <xdr:rowOff>89624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106151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51634</xdr:rowOff>
    </xdr:from>
    <xdr:to>
      <xdr:col>45</xdr:col>
      <xdr:colOff>177800</xdr:colOff>
      <xdr:row>78</xdr:row>
      <xdr:rowOff>115560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24734"/>
          <a:ext cx="889000" cy="6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126126</xdr:rowOff>
    </xdr:from>
    <xdr:to>
      <xdr:col>46</xdr:col>
      <xdr:colOff>38100</xdr:colOff>
      <xdr:row>78</xdr:row>
      <xdr:rowOff>56276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2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72803</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0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115560</xdr:rowOff>
    </xdr:from>
    <xdr:to>
      <xdr:col>41</xdr:col>
      <xdr:colOff>50800</xdr:colOff>
      <xdr:row>78</xdr:row>
      <xdr:rowOff>115701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88660"/>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xdr:rowOff>
    </xdr:from>
    <xdr:to>
      <xdr:col>41</xdr:col>
      <xdr:colOff>101600</xdr:colOff>
      <xdr:row>78</xdr:row>
      <xdr:rowOff>101885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118412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4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19794</xdr:rowOff>
    </xdr:from>
    <xdr:to>
      <xdr:col>36</xdr:col>
      <xdr:colOff>165100</xdr:colOff>
      <xdr:row>78</xdr:row>
      <xdr:rowOff>121394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9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137921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11441</xdr:rowOff>
    </xdr:from>
    <xdr:to>
      <xdr:col>55</xdr:col>
      <xdr:colOff>50800</xdr:colOff>
      <xdr:row>78</xdr:row>
      <xdr:rowOff>113041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8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126136</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2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29345</xdr:rowOff>
    </xdr:from>
    <xdr:to>
      <xdr:col>50</xdr:col>
      <xdr:colOff>165100</xdr:colOff>
      <xdr:row>78</xdr:row>
      <xdr:rowOff>130945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0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122072</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9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834</xdr:rowOff>
    </xdr:from>
    <xdr:to>
      <xdr:col>46</xdr:col>
      <xdr:colOff>38100</xdr:colOff>
      <xdr:row>78</xdr:row>
      <xdr:rowOff>102434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7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93561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46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64760</xdr:rowOff>
    </xdr:from>
    <xdr:to>
      <xdr:col>41</xdr:col>
      <xdr:colOff>101600</xdr:colOff>
      <xdr:row>78</xdr:row>
      <xdr:rowOff>166360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157487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3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64901</xdr:rowOff>
    </xdr:from>
    <xdr:to>
      <xdr:col>36</xdr:col>
      <xdr:colOff>165100</xdr:colOff>
      <xdr:row>78</xdr:row>
      <xdr:rowOff>166501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3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157628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32310</xdr:rowOff>
    </xdr:from>
    <xdr:to>
      <xdr:col>54</xdr:col>
      <xdr:colOff>189865</xdr:colOff>
      <xdr:row>98</xdr:row>
      <xdr:rowOff>138153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34260"/>
          <a:ext cx="1270" cy="13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141980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138153</xdr:rowOff>
    </xdr:from>
    <xdr:to>
      <xdr:col>55</xdr:col>
      <xdr:colOff>88900</xdr:colOff>
      <xdr:row>98</xdr:row>
      <xdr:rowOff>138153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4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150437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0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32310</xdr:rowOff>
    </xdr:from>
    <xdr:to>
      <xdr:col>55</xdr:col>
      <xdr:colOff>88900</xdr:colOff>
      <xdr:row>91</xdr:row>
      <xdr:rowOff>32310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3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10233</xdr:rowOff>
    </xdr:from>
    <xdr:to>
      <xdr:col>55</xdr:col>
      <xdr:colOff>0</xdr:colOff>
      <xdr:row>98</xdr:row>
      <xdr:rowOff>29894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12333"/>
          <a:ext cx="838200" cy="1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46384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5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23507</xdr:rowOff>
    </xdr:from>
    <xdr:to>
      <xdr:col>55</xdr:col>
      <xdr:colOff>50800</xdr:colOff>
      <xdr:row>97</xdr:row>
      <xdr:rowOff>125107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10233</xdr:rowOff>
    </xdr:from>
    <xdr:to>
      <xdr:col>50</xdr:col>
      <xdr:colOff>114300</xdr:colOff>
      <xdr:row>98</xdr:row>
      <xdr:rowOff>29189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12333"/>
          <a:ext cx="889000" cy="1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40887</xdr:rowOff>
    </xdr:from>
    <xdr:to>
      <xdr:col>50</xdr:col>
      <xdr:colOff>165100</xdr:colOff>
      <xdr:row>97</xdr:row>
      <xdr:rowOff>142487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7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159014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44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29189</xdr:rowOff>
    </xdr:from>
    <xdr:to>
      <xdr:col>45</xdr:col>
      <xdr:colOff>177800</xdr:colOff>
      <xdr:row>98</xdr:row>
      <xdr:rowOff>32108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31289"/>
          <a:ext cx="889000" cy="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156344</xdr:rowOff>
    </xdr:from>
    <xdr:to>
      <xdr:col>46</xdr:col>
      <xdr:colOff>38100</xdr:colOff>
      <xdr:row>97</xdr:row>
      <xdr:rowOff>86494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103021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32108</xdr:rowOff>
    </xdr:from>
    <xdr:to>
      <xdr:col>41</xdr:col>
      <xdr:colOff>50800</xdr:colOff>
      <xdr:row>98</xdr:row>
      <xdr:rowOff>52499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34208"/>
          <a:ext cx="8890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23462</xdr:rowOff>
    </xdr:from>
    <xdr:to>
      <xdr:col>41</xdr:col>
      <xdr:colOff>101600</xdr:colOff>
      <xdr:row>97</xdr:row>
      <xdr:rowOff>125062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5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141589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2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28184</xdr:rowOff>
    </xdr:from>
    <xdr:to>
      <xdr:col>36</xdr:col>
      <xdr:colOff>165100</xdr:colOff>
      <xdr:row>97</xdr:row>
      <xdr:rowOff>129784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5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146311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3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150544</xdr:rowOff>
    </xdr:from>
    <xdr:to>
      <xdr:col>55</xdr:col>
      <xdr:colOff>50800</xdr:colOff>
      <xdr:row>98</xdr:row>
      <xdr:rowOff>80694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8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65471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130883</xdr:rowOff>
    </xdr:from>
    <xdr:to>
      <xdr:col>50</xdr:col>
      <xdr:colOff>165100</xdr:colOff>
      <xdr:row>98</xdr:row>
      <xdr:rowOff>61033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6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52160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5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149839</xdr:rowOff>
    </xdr:from>
    <xdr:to>
      <xdr:col>46</xdr:col>
      <xdr:colOff>38100</xdr:colOff>
      <xdr:row>98</xdr:row>
      <xdr:rowOff>79989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71116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7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152758</xdr:rowOff>
    </xdr:from>
    <xdr:to>
      <xdr:col>41</xdr:col>
      <xdr:colOff>101600</xdr:colOff>
      <xdr:row>98</xdr:row>
      <xdr:rowOff>82908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74035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7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1699</xdr:rowOff>
    </xdr:from>
    <xdr:to>
      <xdr:col>36</xdr:col>
      <xdr:colOff>165100</xdr:colOff>
      <xdr:row>98</xdr:row>
      <xdr:rowOff>103299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0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94426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91942</xdr:rowOff>
    </xdr:from>
    <xdr:to>
      <xdr:col>85</xdr:col>
      <xdr:colOff>126364</xdr:colOff>
      <xdr:row>38</xdr:row>
      <xdr:rowOff>10217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35442"/>
          <a:ext cx="1269" cy="1289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10217</xdr:rowOff>
    </xdr:from>
    <xdr:to>
      <xdr:col>86</xdr:col>
      <xdr:colOff>25400</xdr:colOff>
      <xdr:row>38</xdr:row>
      <xdr:rowOff>10217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2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38619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1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91942</xdr:rowOff>
    </xdr:from>
    <xdr:to>
      <xdr:col>86</xdr:col>
      <xdr:colOff>25400</xdr:colOff>
      <xdr:row>30</xdr:row>
      <xdr:rowOff>91942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3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105486</xdr:rowOff>
    </xdr:from>
    <xdr:to>
      <xdr:col>85</xdr:col>
      <xdr:colOff>127000</xdr:colOff>
      <xdr:row>37</xdr:row>
      <xdr:rowOff>118688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49136"/>
          <a:ext cx="838200" cy="1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85336</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86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62459</xdr:rowOff>
    </xdr:from>
    <xdr:to>
      <xdr:col>85</xdr:col>
      <xdr:colOff>177800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62319</xdr:rowOff>
    </xdr:from>
    <xdr:to>
      <xdr:col>81</xdr:col>
      <xdr:colOff>50800</xdr:colOff>
      <xdr:row>37</xdr:row>
      <xdr:rowOff>118688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05969"/>
          <a:ext cx="889000" cy="5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68936</xdr:rowOff>
    </xdr:from>
    <xdr:to>
      <xdr:col>81</xdr:col>
      <xdr:colOff>101600</xdr:colOff>
      <xdr:row>36</xdr:row>
      <xdr:rowOff>170536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15613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62319</xdr:rowOff>
    </xdr:from>
    <xdr:to>
      <xdr:col>76</xdr:col>
      <xdr:colOff>114300</xdr:colOff>
      <xdr:row>37</xdr:row>
      <xdr:rowOff>102648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05969"/>
          <a:ext cx="889000" cy="4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32779</xdr:rowOff>
    </xdr:from>
    <xdr:to>
      <xdr:col>76</xdr:col>
      <xdr:colOff>165100</xdr:colOff>
      <xdr:row>36</xdr:row>
      <xdr:rowOff>134379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150906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31191</xdr:rowOff>
    </xdr:from>
    <xdr:to>
      <xdr:col>71</xdr:col>
      <xdr:colOff>177800</xdr:colOff>
      <xdr:row>37</xdr:row>
      <xdr:rowOff>102648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74841"/>
          <a:ext cx="889000" cy="7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70688</xdr:rowOff>
    </xdr:from>
    <xdr:to>
      <xdr:col>72</xdr:col>
      <xdr:colOff>38100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17365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91853</xdr:rowOff>
    </xdr:from>
    <xdr:to>
      <xdr:col>67</xdr:col>
      <xdr:colOff>101600</xdr:colOff>
      <xdr:row>37</xdr:row>
      <xdr:rowOff>22003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38530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3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9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141063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67888</xdr:rowOff>
    </xdr:from>
    <xdr:to>
      <xdr:col>81</xdr:col>
      <xdr:colOff>101600</xdr:colOff>
      <xdr:row>37</xdr:row>
      <xdr:rowOff>169487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115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160615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0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11519</xdr:rowOff>
    </xdr:from>
    <xdr:to>
      <xdr:col>76</xdr:col>
      <xdr:colOff>165100</xdr:colOff>
      <xdr:row>37</xdr:row>
      <xdr:rowOff>113119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5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104246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51848</xdr:rowOff>
    </xdr:from>
    <xdr:to>
      <xdr:col>72</xdr:col>
      <xdr:colOff>38100</xdr:colOff>
      <xdr:row>37</xdr:row>
      <xdr:rowOff>153448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9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144575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8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151841</xdr:rowOff>
    </xdr:from>
    <xdr:to>
      <xdr:col>67</xdr:col>
      <xdr:colOff>101600</xdr:colOff>
      <xdr:row>37</xdr:row>
      <xdr:rowOff>81991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2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73118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6737</xdr:rowOff>
    </xdr:from>
    <xdr:to>
      <xdr:col>85</xdr:col>
      <xdr:colOff>126364</xdr:colOff>
      <xdr:row>58</xdr:row>
      <xdr:rowOff>14157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79237"/>
          <a:ext cx="1269" cy="1379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17984</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6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14157</xdr:rowOff>
    </xdr:from>
    <xdr:to>
      <xdr:col>86</xdr:col>
      <xdr:colOff>25400</xdr:colOff>
      <xdr:row>58</xdr:row>
      <xdr:rowOff>14157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5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124864</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5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6737</xdr:rowOff>
    </xdr:from>
    <xdr:to>
      <xdr:col>86</xdr:col>
      <xdr:colOff>25400</xdr:colOff>
      <xdr:row>50</xdr:row>
      <xdr:rowOff>6737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7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75797</xdr:rowOff>
    </xdr:from>
    <xdr:to>
      <xdr:col>85</xdr:col>
      <xdr:colOff>127000</xdr:colOff>
      <xdr:row>56</xdr:row>
      <xdr:rowOff>119743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676997"/>
          <a:ext cx="838200" cy="4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107533</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08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129106</xdr:rowOff>
    </xdr:from>
    <xdr:to>
      <xdr:col>85</xdr:col>
      <xdr:colOff>177800</xdr:colOff>
      <xdr:row>57</xdr:row>
      <xdr:rowOff>59256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3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75797</xdr:rowOff>
    </xdr:from>
    <xdr:to>
      <xdr:col>81</xdr:col>
      <xdr:colOff>50800</xdr:colOff>
      <xdr:row>57</xdr:row>
      <xdr:rowOff>53147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76997"/>
          <a:ext cx="889000" cy="14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145771</xdr:rowOff>
    </xdr:from>
    <xdr:to>
      <xdr:col>81</xdr:col>
      <xdr:colOff>101600</xdr:colOff>
      <xdr:row>57</xdr:row>
      <xdr:rowOff>75921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67048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42842</xdr:rowOff>
    </xdr:from>
    <xdr:to>
      <xdr:col>76</xdr:col>
      <xdr:colOff>114300</xdr:colOff>
      <xdr:row>57</xdr:row>
      <xdr:rowOff>53147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644042"/>
          <a:ext cx="889000" cy="18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142849</xdr:rowOff>
    </xdr:from>
    <xdr:to>
      <xdr:col>76</xdr:col>
      <xdr:colOff>165100</xdr:colOff>
      <xdr:row>57</xdr:row>
      <xdr:rowOff>72999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89526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42842</xdr:rowOff>
    </xdr:from>
    <xdr:to>
      <xdr:col>71</xdr:col>
      <xdr:colOff>177800</xdr:colOff>
      <xdr:row>57</xdr:row>
      <xdr:rowOff>134611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644042"/>
          <a:ext cx="889000" cy="26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169733</xdr:rowOff>
    </xdr:from>
    <xdr:to>
      <xdr:col>72</xdr:col>
      <xdr:colOff>38100</xdr:colOff>
      <xdr:row>57</xdr:row>
      <xdr:rowOff>99883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91010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31599</xdr:rowOff>
    </xdr:from>
    <xdr:to>
      <xdr:col>67</xdr:col>
      <xdr:colOff>101600</xdr:colOff>
      <xdr:row>57</xdr:row>
      <xdr:rowOff>133199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0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149726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7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68943</xdr:rowOff>
    </xdr:from>
    <xdr:to>
      <xdr:col>85</xdr:col>
      <xdr:colOff>177800</xdr:colOff>
      <xdr:row>56</xdr:row>
      <xdr:rowOff>170543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7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91820</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52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24997</xdr:rowOff>
    </xdr:from>
    <xdr:to>
      <xdr:col>81</xdr:col>
      <xdr:colOff>101600</xdr:colOff>
      <xdr:row>56</xdr:row>
      <xdr:rowOff>126597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2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143124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40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2347</xdr:rowOff>
    </xdr:from>
    <xdr:to>
      <xdr:col>76</xdr:col>
      <xdr:colOff>165100</xdr:colOff>
      <xdr:row>57</xdr:row>
      <xdr:rowOff>103947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7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95074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6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163492</xdr:rowOff>
    </xdr:from>
    <xdr:to>
      <xdr:col>72</xdr:col>
      <xdr:colOff>38100</xdr:colOff>
      <xdr:row>56</xdr:row>
      <xdr:rowOff>93642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59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110169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36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83811</xdr:rowOff>
    </xdr:from>
    <xdr:to>
      <xdr:col>67</xdr:col>
      <xdr:colOff>101600</xdr:colOff>
      <xdr:row>58</xdr:row>
      <xdr:rowOff>13961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5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5088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35116</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08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153243</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8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35116</xdr:rowOff>
    </xdr:from>
    <xdr:to>
      <xdr:col>86</xdr:col>
      <xdr:colOff>25400</xdr:colOff>
      <xdr:row>71</xdr:row>
      <xdr:rowOff>35116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0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76286</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77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53409</xdr:rowOff>
    </xdr:from>
    <xdr:to>
      <xdr:col>85</xdr:col>
      <xdr:colOff>177800</xdr:colOff>
      <xdr:row>78</xdr:row>
      <xdr:rowOff>155009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16890</xdr:rowOff>
    </xdr:from>
    <xdr:to>
      <xdr:col>81</xdr:col>
      <xdr:colOff>101600</xdr:colOff>
      <xdr:row>78</xdr:row>
      <xdr:rowOff>118490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135017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18904</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63454"/>
          <a:ext cx="889000" cy="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72346</xdr:rowOff>
    </xdr:from>
    <xdr:to>
      <xdr:col>76</xdr:col>
      <xdr:colOff>165100</xdr:colOff>
      <xdr:row>78</xdr:row>
      <xdr:rowOff>2496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19023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04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18904</xdr:rowOff>
    </xdr:from>
    <xdr:to>
      <xdr:col>71</xdr:col>
      <xdr:colOff>177800</xdr:colOff>
      <xdr:row>79</xdr:row>
      <xdr:rowOff>40926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563454"/>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13348</xdr:rowOff>
    </xdr:from>
    <xdr:to>
      <xdr:col>72</xdr:col>
      <xdr:colOff>38100</xdr:colOff>
      <xdr:row>78</xdr:row>
      <xdr:rowOff>114948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131475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16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48171</xdr:rowOff>
    </xdr:from>
    <xdr:to>
      <xdr:col>67</xdr:col>
      <xdr:colOff>101600</xdr:colOff>
      <xdr:row>78</xdr:row>
      <xdr:rowOff>149771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2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166298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9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139554</xdr:rowOff>
    </xdr:from>
    <xdr:to>
      <xdr:col>72</xdr:col>
      <xdr:colOff>38100</xdr:colOff>
      <xdr:row>79</xdr:row>
      <xdr:rowOff>69704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1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60831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60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161576</xdr:rowOff>
    </xdr:from>
    <xdr:to>
      <xdr:col>67</xdr:col>
      <xdr:colOff>101600</xdr:colOff>
      <xdr:row>79</xdr:row>
      <xdr:rowOff>91726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82853</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627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25836</xdr:rowOff>
    </xdr:from>
    <xdr:to>
      <xdr:col>85</xdr:col>
      <xdr:colOff>126364</xdr:colOff>
      <xdr:row>99</xdr:row>
      <xdr:rowOff>158837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27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162664</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13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158837</xdr:rowOff>
    </xdr:from>
    <xdr:to>
      <xdr:col>86</xdr:col>
      <xdr:colOff>25400</xdr:colOff>
      <xdr:row>99</xdr:row>
      <xdr:rowOff>158837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13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143963</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0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25836</xdr:rowOff>
    </xdr:from>
    <xdr:to>
      <xdr:col>86</xdr:col>
      <xdr:colOff>25400</xdr:colOff>
      <xdr:row>91</xdr:row>
      <xdr:rowOff>25836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2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42360</xdr:rowOff>
    </xdr:from>
    <xdr:to>
      <xdr:col>85</xdr:col>
      <xdr:colOff>127000</xdr:colOff>
      <xdr:row>99</xdr:row>
      <xdr:rowOff>63587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701591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96722</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55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73845</xdr:rowOff>
    </xdr:from>
    <xdr:to>
      <xdr:col>85</xdr:col>
      <xdr:colOff>177800</xdr:colOff>
      <xdr:row>98</xdr:row>
      <xdr:rowOff>3995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70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63587</xdr:rowOff>
    </xdr:from>
    <xdr:to>
      <xdr:col>81</xdr:col>
      <xdr:colOff>50800</xdr:colOff>
      <xdr:row>99</xdr:row>
      <xdr:rowOff>70129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7037137"/>
          <a:ext cx="889000" cy="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84066</xdr:rowOff>
    </xdr:from>
    <xdr:to>
      <xdr:col>81</xdr:col>
      <xdr:colOff>101600</xdr:colOff>
      <xdr:row>98</xdr:row>
      <xdr:rowOff>14216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71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30743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8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70129</xdr:rowOff>
    </xdr:from>
    <xdr:to>
      <xdr:col>76</xdr:col>
      <xdr:colOff>114300</xdr:colOff>
      <xdr:row>99</xdr:row>
      <xdr:rowOff>82756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7043679"/>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60086</xdr:rowOff>
    </xdr:from>
    <xdr:to>
      <xdr:col>76</xdr:col>
      <xdr:colOff>165100</xdr:colOff>
      <xdr:row>97</xdr:row>
      <xdr:rowOff>161686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6763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6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82756</xdr:rowOff>
    </xdr:from>
    <xdr:to>
      <xdr:col>71</xdr:col>
      <xdr:colOff>177800</xdr:colOff>
      <xdr:row>99</xdr:row>
      <xdr:rowOff>90246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7056306"/>
          <a:ext cx="889000" cy="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53499</xdr:rowOff>
    </xdr:from>
    <xdr:to>
      <xdr:col>72</xdr:col>
      <xdr:colOff>38100</xdr:colOff>
      <xdr:row>97</xdr:row>
      <xdr:rowOff>155099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5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50256</xdr:rowOff>
    </xdr:from>
    <xdr:to>
      <xdr:col>67</xdr:col>
      <xdr:colOff>101600</xdr:colOff>
      <xdr:row>97</xdr:row>
      <xdr:rowOff>151856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168383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5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163010</xdr:rowOff>
    </xdr:from>
    <xdr:to>
      <xdr:col>85</xdr:col>
      <xdr:colOff>177800</xdr:colOff>
      <xdr:row>99</xdr:row>
      <xdr:rowOff>93160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96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77937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88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12787</xdr:rowOff>
    </xdr:from>
    <xdr:to>
      <xdr:col>81</xdr:col>
      <xdr:colOff>101600</xdr:colOff>
      <xdr:row>99</xdr:row>
      <xdr:rowOff>114387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98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105514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707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19329</xdr:rowOff>
    </xdr:from>
    <xdr:to>
      <xdr:col>76</xdr:col>
      <xdr:colOff>165100</xdr:colOff>
      <xdr:row>99</xdr:row>
      <xdr:rowOff>120929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99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112056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31956</xdr:rowOff>
    </xdr:from>
    <xdr:to>
      <xdr:col>72</xdr:col>
      <xdr:colOff>38100</xdr:colOff>
      <xdr:row>99</xdr:row>
      <xdr:rowOff>133556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70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124683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709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39446</xdr:rowOff>
    </xdr:from>
    <xdr:to>
      <xdr:col>67</xdr:col>
      <xdr:colOff>101600</xdr:colOff>
      <xdr:row>99</xdr:row>
      <xdr:rowOff>141046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701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132173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710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132461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7411"/>
          <a:ext cx="1269"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83456</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70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79138</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132461</xdr:rowOff>
    </xdr:from>
    <xdr:to>
      <xdr:col>116</xdr:col>
      <xdr:colOff>152400</xdr:colOff>
      <xdr:row>31</xdr:row>
      <xdr:rowOff>132461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906</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1600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149479</xdr:rowOff>
    </xdr:from>
    <xdr:to>
      <xdr:col>116</xdr:col>
      <xdr:colOff>114300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144526</xdr:rowOff>
    </xdr:from>
    <xdr:to>
      <xdr:col>112</xdr:col>
      <xdr:colOff>38100</xdr:colOff>
      <xdr:row>39</xdr:row>
      <xdr:rowOff>74676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91203</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146050</xdr:rowOff>
    </xdr:from>
    <xdr:to>
      <xdr:col>107</xdr:col>
      <xdr:colOff>101600</xdr:colOff>
      <xdr:row>39</xdr:row>
      <xdr:rowOff>76200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92727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36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138811</xdr:rowOff>
    </xdr:from>
    <xdr:to>
      <xdr:col>102</xdr:col>
      <xdr:colOff>165100</xdr:colOff>
      <xdr:row>39</xdr:row>
      <xdr:rowOff>68961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5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85488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4291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126238</xdr:rowOff>
    </xdr:from>
    <xdr:to>
      <xdr:col>98</xdr:col>
      <xdr:colOff>38100</xdr:colOff>
      <xdr:row>39</xdr:row>
      <xdr:rowOff>56388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72915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127906</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43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民生費は、国の子育て世帯臨時特別給付金や非課税世帯等臨時特別給付金の完了に伴い減少している。</a:t>
          </a:r>
        </a:p>
        <a:p>
          <a:r>
            <a:rPr kumimoji="1" lang="ja-JP" altLang="en-US" sz="1300">
              <a:latin typeface="ＭＳ Ｐゴシック" panose="020B0600070205080204" pitchFamily="50" charset="-128"/>
              <a:ea typeface="ＭＳ Ｐゴシック" panose="020B0600070205080204" pitchFamily="50" charset="-128"/>
            </a:rPr>
            <a:t>　労働費は、ごみ収集業務を雇用促進等のためシルバー人材センターに委託していることから、類似団体平均を上回っている。ごみ収集業務を民間委託する予定であり、その後は減少する見込みである。</a:t>
          </a:r>
        </a:p>
        <a:p>
          <a:r>
            <a:rPr kumimoji="1" lang="ja-JP" altLang="en-US" sz="1300">
              <a:latin typeface="ＭＳ Ｐゴシック" panose="020B0600070205080204" pitchFamily="50" charset="-128"/>
              <a:ea typeface="ＭＳ Ｐゴシック" panose="020B0600070205080204" pitchFamily="50" charset="-128"/>
            </a:rPr>
            <a:t>　総務費の住民一人当たりコストは、新庁舎整備の影響により類似団体平均を大きく上回っているが、令和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年度以降は事業完了に伴い減少する見込みである。新庁舎と複合的に整備した図書館整備事業の影響により、教育費も同様の推移となると見込んでいる。</a:t>
          </a:r>
        </a:p>
        <a:p>
          <a:r>
            <a:rPr kumimoji="1" lang="ja-JP" altLang="en-US" sz="1300">
              <a:latin typeface="ＭＳ Ｐゴシック" panose="020B0600070205080204" pitchFamily="50" charset="-128"/>
              <a:ea typeface="ＭＳ Ｐゴシック" panose="020B0600070205080204" pitchFamily="50" charset="-128"/>
            </a:rPr>
            <a:t>　公債費は、近年の大型事業に係る起債の元利償還に伴い増加傾向にあるものの、令和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年度をピークに減少に転じる見込みである。類似団体と比べても、低い水準を維持している。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は、大型建設事業の実施やコロナ対策の為に多額の財政出動を行った結果、財政調整基金から多額の取崩しを余儀なくされた。実質収支額は黒字を堅持したものの、財政調整基金残高の標準財政規模比が大きく減少し、実質単年度収支は赤字に転じる結果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年度はコロナ禍から脱却し、建設事業費も抑制することから、経常経費を圧縮し、財政調整基金をはじめとする基金残高の引上げに努める。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すべての会計において、赤字は発生しておらず、全体的に財政状況は健全であるといえる。</a:t>
          </a:r>
        </a:p>
        <a:p>
          <a:r>
            <a:rPr kumimoji="1" lang="ja-JP" altLang="en-US" sz="1400">
              <a:latin typeface="ＭＳ ゴシック" pitchFamily="49" charset="-128"/>
              <a:ea typeface="ＭＳ ゴシック" pitchFamily="49" charset="-128"/>
            </a:rPr>
            <a:t>　介護保険事業については、要介護認定者数は横ばいとなっており、今後も介護保険制度の安定した運営を行うため、市独自の介護予防・生活支援サービスの充実を図るとともに、認定調査の適正化等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農業集落排水事業については、令和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年度中に公共下水道に接続を行い、令和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下水道事業会計と統合する予定であることから、同年度から特別会計を廃止することとしている。下水道事業も含めた企業債残高は徐々に減少見込みであることから、一般会計からの補助金も減少する見込みであるが、人口減少による使用料収入の減収は避けられないことから、引き続き計画的な財政運営を図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20&#36001;&#25919;&#20418;/51%20&#35519;&#26619;&#12539;&#36890;&#30693;%20&#31561;/01%20&#30476;&#35519;&#26619;/&#20196;&#21644;06&#24180;&#24230;/36&#12288;R4&#36001;&#25919;&#29366;&#27841;&#36039;&#26009;&#38598;&#65288;2&#22238;&#30446;&#65289;/01&#12288;&#22238;&#31572;/&#12304;&#36001;&#25919;&#29366;&#27841;&#36039;&#26009;&#38598;&#12305;_372048_&#21892;&#36890;&#23546;&#24066;_2022(2&#22238;&#30446;)%20&#30476;&#25351;&#25688;&#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CN51">
            <v>13.5</v>
          </cell>
          <cell r="CV51">
            <v>32.6</v>
          </cell>
        </row>
        <row r="53">
          <cell r="BP53">
            <v>78.3</v>
          </cell>
          <cell r="BX53">
            <v>78.099999999999994</v>
          </cell>
          <cell r="CF53">
            <v>78.400000000000006</v>
          </cell>
          <cell r="CN53">
            <v>79.3</v>
          </cell>
          <cell r="CV53">
            <v>74.2</v>
          </cell>
        </row>
        <row r="55">
          <cell r="AN55" t="str">
            <v>類似団体内平均値</v>
          </cell>
          <cell r="BP55">
            <v>37.9</v>
          </cell>
          <cell r="BX55">
            <v>38.700000000000003</v>
          </cell>
          <cell r="CF55">
            <v>32.5</v>
          </cell>
          <cell r="CN55">
            <v>23</v>
          </cell>
          <cell r="CV55">
            <v>15.5</v>
          </cell>
        </row>
        <row r="57">
          <cell r="BP57">
            <v>60.7</v>
          </cell>
          <cell r="BX57">
            <v>61.4</v>
          </cell>
          <cell r="CF57">
            <v>62.6</v>
          </cell>
          <cell r="CN57">
            <v>62.8</v>
          </cell>
          <cell r="CV57">
            <v>63.9</v>
          </cell>
        </row>
        <row r="72">
          <cell r="BP72" t="str">
            <v>H30</v>
          </cell>
          <cell r="BX72" t="str">
            <v>R01</v>
          </cell>
          <cell r="CF72" t="str">
            <v>R02</v>
          </cell>
          <cell r="CN72" t="str">
            <v>R03</v>
          </cell>
          <cell r="CV72" t="str">
            <v>R04</v>
          </cell>
        </row>
        <row r="73">
          <cell r="AN73" t="str">
            <v>当該団体値</v>
          </cell>
          <cell r="CN73">
            <v>13.5</v>
          </cell>
          <cell r="CV73">
            <v>32.6</v>
          </cell>
        </row>
        <row r="75">
          <cell r="BP75">
            <v>5.0999999999999996</v>
          </cell>
          <cell r="BX75">
            <v>5.0999999999999996</v>
          </cell>
          <cell r="CF75">
            <v>5.5</v>
          </cell>
          <cell r="CN75">
            <v>5.8</v>
          </cell>
          <cell r="CV75">
            <v>5.8</v>
          </cell>
        </row>
        <row r="77">
          <cell r="AN77" t="str">
            <v>類似団体内平均値</v>
          </cell>
          <cell r="BP77">
            <v>37.9</v>
          </cell>
          <cell r="BX77">
            <v>38.700000000000003</v>
          </cell>
          <cell r="CF77">
            <v>32.5</v>
          </cell>
          <cell r="CN77">
            <v>23</v>
          </cell>
          <cell r="CV77">
            <v>15.5</v>
          </cell>
        </row>
        <row r="79">
          <cell r="BP79">
            <v>8.6999999999999993</v>
          </cell>
          <cell r="BX79">
            <v>8.8000000000000007</v>
          </cell>
          <cell r="CF79">
            <v>8.6999999999999993</v>
          </cell>
          <cell r="CN79">
            <v>8.1999999999999993</v>
          </cell>
          <cell r="CV79">
            <v>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83</v>
      </c>
      <c r="C2" s="182"/>
      <c r="D2" s="183"/>
    </row>
    <row r="3" spans="1:119" ht="18.75" customHeight="1" thickBot="1" x14ac:dyDescent="0.25">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18451964</v>
      </c>
      <c r="BO4" s="449"/>
      <c r="BP4" s="449"/>
      <c r="BQ4" s="449"/>
      <c r="BR4" s="449"/>
      <c r="BS4" s="449"/>
      <c r="BT4" s="449"/>
      <c r="BU4" s="450"/>
      <c r="BV4" s="448">
        <v>18606699</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10.4</v>
      </c>
      <c r="CU4" s="589"/>
      <c r="CV4" s="589"/>
      <c r="CW4" s="589"/>
      <c r="CX4" s="589"/>
      <c r="CY4" s="589"/>
      <c r="CZ4" s="589"/>
      <c r="DA4" s="590"/>
      <c r="DB4" s="588">
        <v>11.6</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17584785</v>
      </c>
      <c r="BO5" s="420"/>
      <c r="BP5" s="420"/>
      <c r="BQ5" s="420"/>
      <c r="BR5" s="420"/>
      <c r="BS5" s="420"/>
      <c r="BT5" s="420"/>
      <c r="BU5" s="421"/>
      <c r="BV5" s="419">
        <v>17287529</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94.8</v>
      </c>
      <c r="CU5" s="417"/>
      <c r="CV5" s="417"/>
      <c r="CW5" s="417"/>
      <c r="CX5" s="417"/>
      <c r="CY5" s="417"/>
      <c r="CZ5" s="417"/>
      <c r="DA5" s="418"/>
      <c r="DB5" s="416">
        <v>90.3</v>
      </c>
      <c r="DC5" s="417"/>
      <c r="DD5" s="417"/>
      <c r="DE5" s="417"/>
      <c r="DF5" s="417"/>
      <c r="DG5" s="417"/>
      <c r="DH5" s="417"/>
      <c r="DI5" s="418"/>
    </row>
    <row r="6" spans="1:119" ht="18.75" customHeight="1" x14ac:dyDescent="0.2">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867179</v>
      </c>
      <c r="BO6" s="420"/>
      <c r="BP6" s="420"/>
      <c r="BQ6" s="420"/>
      <c r="BR6" s="420"/>
      <c r="BS6" s="420"/>
      <c r="BT6" s="420"/>
      <c r="BU6" s="421"/>
      <c r="BV6" s="419">
        <v>1319170</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96.3</v>
      </c>
      <c r="CU6" s="563"/>
      <c r="CV6" s="563"/>
      <c r="CW6" s="563"/>
      <c r="CX6" s="563"/>
      <c r="CY6" s="563"/>
      <c r="CZ6" s="563"/>
      <c r="DA6" s="564"/>
      <c r="DB6" s="562">
        <v>95.6</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104</v>
      </c>
      <c r="AV7" s="478"/>
      <c r="AW7" s="478"/>
      <c r="AX7" s="478"/>
      <c r="AY7" s="433" t="s">
        <v>108</v>
      </c>
      <c r="AZ7" s="434"/>
      <c r="BA7" s="434"/>
      <c r="BB7" s="434"/>
      <c r="BC7" s="434"/>
      <c r="BD7" s="434"/>
      <c r="BE7" s="434"/>
      <c r="BF7" s="434"/>
      <c r="BG7" s="434"/>
      <c r="BH7" s="434"/>
      <c r="BI7" s="434"/>
      <c r="BJ7" s="434"/>
      <c r="BK7" s="434"/>
      <c r="BL7" s="434"/>
      <c r="BM7" s="435"/>
      <c r="BN7" s="419">
        <v>30129</v>
      </c>
      <c r="BO7" s="420"/>
      <c r="BP7" s="420"/>
      <c r="BQ7" s="420"/>
      <c r="BR7" s="420"/>
      <c r="BS7" s="420"/>
      <c r="BT7" s="420"/>
      <c r="BU7" s="421"/>
      <c r="BV7" s="419">
        <v>347806</v>
      </c>
      <c r="BW7" s="420"/>
      <c r="BX7" s="420"/>
      <c r="BY7" s="420"/>
      <c r="BZ7" s="420"/>
      <c r="CA7" s="420"/>
      <c r="CB7" s="420"/>
      <c r="CC7" s="421"/>
      <c r="CD7" s="459" t="s">
        <v>109</v>
      </c>
      <c r="CE7" s="379"/>
      <c r="CF7" s="379"/>
      <c r="CG7" s="379"/>
      <c r="CH7" s="379"/>
      <c r="CI7" s="379"/>
      <c r="CJ7" s="379"/>
      <c r="CK7" s="379"/>
      <c r="CL7" s="379"/>
      <c r="CM7" s="379"/>
      <c r="CN7" s="379"/>
      <c r="CO7" s="379"/>
      <c r="CP7" s="379"/>
      <c r="CQ7" s="379"/>
      <c r="CR7" s="379"/>
      <c r="CS7" s="460"/>
      <c r="CT7" s="419">
        <v>8062822</v>
      </c>
      <c r="CU7" s="420"/>
      <c r="CV7" s="420"/>
      <c r="CW7" s="420"/>
      <c r="CX7" s="420"/>
      <c r="CY7" s="420"/>
      <c r="CZ7" s="420"/>
      <c r="DA7" s="421"/>
      <c r="DB7" s="419">
        <v>8385464</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110</v>
      </c>
      <c r="AN8" s="376"/>
      <c r="AO8" s="376"/>
      <c r="AP8" s="376"/>
      <c r="AQ8" s="376"/>
      <c r="AR8" s="376"/>
      <c r="AS8" s="376"/>
      <c r="AT8" s="377"/>
      <c r="AU8" s="477" t="s">
        <v>111</v>
      </c>
      <c r="AV8" s="478"/>
      <c r="AW8" s="478"/>
      <c r="AX8" s="478"/>
      <c r="AY8" s="433" t="s">
        <v>112</v>
      </c>
      <c r="AZ8" s="434"/>
      <c r="BA8" s="434"/>
      <c r="BB8" s="434"/>
      <c r="BC8" s="434"/>
      <c r="BD8" s="434"/>
      <c r="BE8" s="434"/>
      <c r="BF8" s="434"/>
      <c r="BG8" s="434"/>
      <c r="BH8" s="434"/>
      <c r="BI8" s="434"/>
      <c r="BJ8" s="434"/>
      <c r="BK8" s="434"/>
      <c r="BL8" s="434"/>
      <c r="BM8" s="435"/>
      <c r="BN8" s="419">
        <v>837050</v>
      </c>
      <c r="BO8" s="420"/>
      <c r="BP8" s="420"/>
      <c r="BQ8" s="420"/>
      <c r="BR8" s="420"/>
      <c r="BS8" s="420"/>
      <c r="BT8" s="420"/>
      <c r="BU8" s="421"/>
      <c r="BV8" s="419">
        <v>971364</v>
      </c>
      <c r="BW8" s="420"/>
      <c r="BX8" s="420"/>
      <c r="BY8" s="420"/>
      <c r="BZ8" s="420"/>
      <c r="CA8" s="420"/>
      <c r="CB8" s="420"/>
      <c r="CC8" s="421"/>
      <c r="CD8" s="459" t="s">
        <v>113</v>
      </c>
      <c r="CE8" s="379"/>
      <c r="CF8" s="379"/>
      <c r="CG8" s="379"/>
      <c r="CH8" s="379"/>
      <c r="CI8" s="379"/>
      <c r="CJ8" s="379"/>
      <c r="CK8" s="379"/>
      <c r="CL8" s="379"/>
      <c r="CM8" s="379"/>
      <c r="CN8" s="379"/>
      <c r="CO8" s="379"/>
      <c r="CP8" s="379"/>
      <c r="CQ8" s="379"/>
      <c r="CR8" s="379"/>
      <c r="CS8" s="460"/>
      <c r="CT8" s="522">
        <v>0.51</v>
      </c>
      <c r="CU8" s="523"/>
      <c r="CV8" s="523"/>
      <c r="CW8" s="523"/>
      <c r="CX8" s="523"/>
      <c r="CY8" s="523"/>
      <c r="CZ8" s="523"/>
      <c r="DA8" s="524"/>
      <c r="DB8" s="522">
        <v>0.52</v>
      </c>
      <c r="DC8" s="523"/>
      <c r="DD8" s="523"/>
      <c r="DE8" s="523"/>
      <c r="DF8" s="523"/>
      <c r="DG8" s="523"/>
      <c r="DH8" s="523"/>
      <c r="DI8" s="524"/>
    </row>
    <row r="9" spans="1:119" ht="18.75" customHeight="1" thickBot="1" x14ac:dyDescent="0.25">
      <c r="A9" s="181"/>
      <c r="B9" s="551" t="s">
        <v>114</v>
      </c>
      <c r="C9" s="552"/>
      <c r="D9" s="552"/>
      <c r="E9" s="552"/>
      <c r="F9" s="552"/>
      <c r="G9" s="552"/>
      <c r="H9" s="552"/>
      <c r="I9" s="552"/>
      <c r="J9" s="552"/>
      <c r="K9" s="470"/>
      <c r="L9" s="553" t="s">
        <v>115</v>
      </c>
      <c r="M9" s="554"/>
      <c r="N9" s="554"/>
      <c r="O9" s="554"/>
      <c r="P9" s="554"/>
      <c r="Q9" s="555"/>
      <c r="R9" s="556">
        <v>31631</v>
      </c>
      <c r="S9" s="557"/>
      <c r="T9" s="557"/>
      <c r="U9" s="557"/>
      <c r="V9" s="558"/>
      <c r="W9" s="488" t="s">
        <v>116</v>
      </c>
      <c r="X9" s="489"/>
      <c r="Y9" s="489"/>
      <c r="Z9" s="489"/>
      <c r="AA9" s="489"/>
      <c r="AB9" s="489"/>
      <c r="AC9" s="489"/>
      <c r="AD9" s="489"/>
      <c r="AE9" s="489"/>
      <c r="AF9" s="489"/>
      <c r="AG9" s="489"/>
      <c r="AH9" s="489"/>
      <c r="AI9" s="489"/>
      <c r="AJ9" s="489"/>
      <c r="AK9" s="489"/>
      <c r="AL9" s="559"/>
      <c r="AM9" s="476" t="s">
        <v>117</v>
      </c>
      <c r="AN9" s="376"/>
      <c r="AO9" s="376"/>
      <c r="AP9" s="376"/>
      <c r="AQ9" s="376"/>
      <c r="AR9" s="376"/>
      <c r="AS9" s="376"/>
      <c r="AT9" s="377"/>
      <c r="AU9" s="477" t="s">
        <v>118</v>
      </c>
      <c r="AV9" s="478"/>
      <c r="AW9" s="478"/>
      <c r="AX9" s="478"/>
      <c r="AY9" s="433" t="s">
        <v>119</v>
      </c>
      <c r="AZ9" s="434"/>
      <c r="BA9" s="434"/>
      <c r="BB9" s="434"/>
      <c r="BC9" s="434"/>
      <c r="BD9" s="434"/>
      <c r="BE9" s="434"/>
      <c r="BF9" s="434"/>
      <c r="BG9" s="434"/>
      <c r="BH9" s="434"/>
      <c r="BI9" s="434"/>
      <c r="BJ9" s="434"/>
      <c r="BK9" s="434"/>
      <c r="BL9" s="434"/>
      <c r="BM9" s="435"/>
      <c r="BN9" s="419">
        <v>-134314</v>
      </c>
      <c r="BO9" s="420"/>
      <c r="BP9" s="420"/>
      <c r="BQ9" s="420"/>
      <c r="BR9" s="420"/>
      <c r="BS9" s="420"/>
      <c r="BT9" s="420"/>
      <c r="BU9" s="421"/>
      <c r="BV9" s="419">
        <v>273843</v>
      </c>
      <c r="BW9" s="420"/>
      <c r="BX9" s="420"/>
      <c r="BY9" s="420"/>
      <c r="BZ9" s="420"/>
      <c r="CA9" s="420"/>
      <c r="CB9" s="420"/>
      <c r="CC9" s="421"/>
      <c r="CD9" s="459" t="s">
        <v>120</v>
      </c>
      <c r="CE9" s="379"/>
      <c r="CF9" s="379"/>
      <c r="CG9" s="379"/>
      <c r="CH9" s="379"/>
      <c r="CI9" s="379"/>
      <c r="CJ9" s="379"/>
      <c r="CK9" s="379"/>
      <c r="CL9" s="379"/>
      <c r="CM9" s="379"/>
      <c r="CN9" s="379"/>
      <c r="CO9" s="379"/>
      <c r="CP9" s="379"/>
      <c r="CQ9" s="379"/>
      <c r="CR9" s="379"/>
      <c r="CS9" s="460"/>
      <c r="CT9" s="416">
        <v>9.5</v>
      </c>
      <c r="CU9" s="417"/>
      <c r="CV9" s="417"/>
      <c r="CW9" s="417"/>
      <c r="CX9" s="417"/>
      <c r="CY9" s="417"/>
      <c r="CZ9" s="417"/>
      <c r="DA9" s="418"/>
      <c r="DB9" s="416">
        <v>9.1999999999999993</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121</v>
      </c>
      <c r="M10" s="376"/>
      <c r="N10" s="376"/>
      <c r="O10" s="376"/>
      <c r="P10" s="376"/>
      <c r="Q10" s="377"/>
      <c r="R10" s="372">
        <v>32927</v>
      </c>
      <c r="S10" s="373"/>
      <c r="T10" s="373"/>
      <c r="U10" s="373"/>
      <c r="V10" s="432"/>
      <c r="W10" s="560"/>
      <c r="X10" s="370"/>
      <c r="Y10" s="370"/>
      <c r="Z10" s="370"/>
      <c r="AA10" s="370"/>
      <c r="AB10" s="370"/>
      <c r="AC10" s="370"/>
      <c r="AD10" s="370"/>
      <c r="AE10" s="370"/>
      <c r="AF10" s="370"/>
      <c r="AG10" s="370"/>
      <c r="AH10" s="370"/>
      <c r="AI10" s="370"/>
      <c r="AJ10" s="370"/>
      <c r="AK10" s="370"/>
      <c r="AL10" s="561"/>
      <c r="AM10" s="476" t="s">
        <v>122</v>
      </c>
      <c r="AN10" s="376"/>
      <c r="AO10" s="376"/>
      <c r="AP10" s="376"/>
      <c r="AQ10" s="376"/>
      <c r="AR10" s="376"/>
      <c r="AS10" s="376"/>
      <c r="AT10" s="377"/>
      <c r="AU10" s="477" t="s">
        <v>123</v>
      </c>
      <c r="AV10" s="478"/>
      <c r="AW10" s="478"/>
      <c r="AX10" s="478"/>
      <c r="AY10" s="433" t="s">
        <v>124</v>
      </c>
      <c r="AZ10" s="434"/>
      <c r="BA10" s="434"/>
      <c r="BB10" s="434"/>
      <c r="BC10" s="434"/>
      <c r="BD10" s="434"/>
      <c r="BE10" s="434"/>
      <c r="BF10" s="434"/>
      <c r="BG10" s="434"/>
      <c r="BH10" s="434"/>
      <c r="BI10" s="434"/>
      <c r="BJ10" s="434"/>
      <c r="BK10" s="434"/>
      <c r="BL10" s="434"/>
      <c r="BM10" s="435"/>
      <c r="BN10" s="419">
        <v>300758</v>
      </c>
      <c r="BO10" s="420"/>
      <c r="BP10" s="420"/>
      <c r="BQ10" s="420"/>
      <c r="BR10" s="420"/>
      <c r="BS10" s="420"/>
      <c r="BT10" s="420"/>
      <c r="BU10" s="421"/>
      <c r="BV10" s="419">
        <v>101315</v>
      </c>
      <c r="BW10" s="420"/>
      <c r="BX10" s="420"/>
      <c r="BY10" s="420"/>
      <c r="BZ10" s="420"/>
      <c r="CA10" s="420"/>
      <c r="CB10" s="420"/>
      <c r="CC10" s="421"/>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126</v>
      </c>
      <c r="M11" s="381"/>
      <c r="N11" s="381"/>
      <c r="O11" s="381"/>
      <c r="P11" s="381"/>
      <c r="Q11" s="382"/>
      <c r="R11" s="548" t="s">
        <v>127</v>
      </c>
      <c r="S11" s="549"/>
      <c r="T11" s="549"/>
      <c r="U11" s="549"/>
      <c r="V11" s="550"/>
      <c r="W11" s="560"/>
      <c r="X11" s="370"/>
      <c r="Y11" s="370"/>
      <c r="Z11" s="370"/>
      <c r="AA11" s="370"/>
      <c r="AB11" s="370"/>
      <c r="AC11" s="370"/>
      <c r="AD11" s="370"/>
      <c r="AE11" s="370"/>
      <c r="AF11" s="370"/>
      <c r="AG11" s="370"/>
      <c r="AH11" s="370"/>
      <c r="AI11" s="370"/>
      <c r="AJ11" s="370"/>
      <c r="AK11" s="370"/>
      <c r="AL11" s="561"/>
      <c r="AM11" s="476" t="s">
        <v>128</v>
      </c>
      <c r="AN11" s="376"/>
      <c r="AO11" s="376"/>
      <c r="AP11" s="376"/>
      <c r="AQ11" s="376"/>
      <c r="AR11" s="376"/>
      <c r="AS11" s="376"/>
      <c r="AT11" s="377"/>
      <c r="AU11" s="477" t="s">
        <v>129</v>
      </c>
      <c r="AV11" s="478"/>
      <c r="AW11" s="478"/>
      <c r="AX11" s="478"/>
      <c r="AY11" s="433" t="s">
        <v>130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131</v>
      </c>
      <c r="CE11" s="379"/>
      <c r="CF11" s="379"/>
      <c r="CG11" s="379"/>
      <c r="CH11" s="379"/>
      <c r="CI11" s="379"/>
      <c r="CJ11" s="379"/>
      <c r="CK11" s="379"/>
      <c r="CL11" s="379"/>
      <c r="CM11" s="379"/>
      <c r="CN11" s="379"/>
      <c r="CO11" s="379"/>
      <c r="CP11" s="379"/>
      <c r="CQ11" s="379"/>
      <c r="CR11" s="379"/>
      <c r="CS11" s="460"/>
      <c r="CT11" s="522" t="s">
        <v>132</v>
      </c>
      <c r="CU11" s="523"/>
      <c r="CV11" s="523"/>
      <c r="CW11" s="523"/>
      <c r="CX11" s="523"/>
      <c r="CY11" s="523"/>
      <c r="CZ11" s="523"/>
      <c r="DA11" s="524"/>
      <c r="DB11" s="522" t="s">
        <v>133</v>
      </c>
      <c r="DC11" s="523"/>
      <c r="DD11" s="523"/>
      <c r="DE11" s="523"/>
      <c r="DF11" s="523"/>
      <c r="DG11" s="523"/>
      <c r="DH11" s="523"/>
      <c r="DI11" s="524"/>
    </row>
    <row r="12" spans="1:119" ht="18.75" customHeight="1" x14ac:dyDescent="0.2">
      <c r="A12" s="181"/>
      <c r="B12" s="525" t="s">
        <v>134</v>
      </c>
      <c r="C12" s="526"/>
      <c r="D12" s="526"/>
      <c r="E12" s="526"/>
      <c r="F12" s="526"/>
      <c r="G12" s="526"/>
      <c r="H12" s="526"/>
      <c r="I12" s="526"/>
      <c r="J12" s="526"/>
      <c r="K12" s="527"/>
      <c r="L12" s="534" t="s">
        <v>135</v>
      </c>
      <c r="M12" s="535"/>
      <c r="N12" s="535"/>
      <c r="O12" s="535"/>
      <c r="P12" s="535"/>
      <c r="Q12" s="536"/>
      <c r="R12" s="537">
        <v>30682</v>
      </c>
      <c r="S12" s="538"/>
      <c r="T12" s="538"/>
      <c r="U12" s="538"/>
      <c r="V12" s="539"/>
      <c r="W12" s="540" t="s">
        <v>1</v>
      </c>
      <c r="X12" s="478"/>
      <c r="Y12" s="478"/>
      <c r="Z12" s="478"/>
      <c r="AA12" s="478"/>
      <c r="AB12" s="541"/>
      <c r="AC12" s="542" t="s">
        <v>136</v>
      </c>
      <c r="AD12" s="543"/>
      <c r="AE12" s="543"/>
      <c r="AF12" s="543"/>
      <c r="AG12" s="544"/>
      <c r="AH12" s="542" t="s">
        <v>137</v>
      </c>
      <c r="AI12" s="543"/>
      <c r="AJ12" s="543"/>
      <c r="AK12" s="543"/>
      <c r="AL12" s="545"/>
      <c r="AM12" s="476" t="s">
        <v>138</v>
      </c>
      <c r="AN12" s="376"/>
      <c r="AO12" s="376"/>
      <c r="AP12" s="376"/>
      <c r="AQ12" s="376"/>
      <c r="AR12" s="376"/>
      <c r="AS12" s="376"/>
      <c r="AT12" s="377"/>
      <c r="AU12" s="477" t="s">
        <v>139</v>
      </c>
      <c r="AV12" s="478"/>
      <c r="AW12" s="478"/>
      <c r="AX12" s="478"/>
      <c r="AY12" s="433" t="s">
        <v>140</v>
      </c>
      <c r="AZ12" s="434"/>
      <c r="BA12" s="434"/>
      <c r="BB12" s="434"/>
      <c r="BC12" s="434"/>
      <c r="BD12" s="434"/>
      <c r="BE12" s="434"/>
      <c r="BF12" s="434"/>
      <c r="BG12" s="434"/>
      <c r="BH12" s="434"/>
      <c r="BI12" s="434"/>
      <c r="BJ12" s="434"/>
      <c r="BK12" s="434"/>
      <c r="BL12" s="434"/>
      <c r="BM12" s="435"/>
      <c r="BN12" s="419">
        <v>500000</v>
      </c>
      <c r="BO12" s="420"/>
      <c r="BP12" s="420"/>
      <c r="BQ12" s="420"/>
      <c r="BR12" s="420"/>
      <c r="BS12" s="420"/>
      <c r="BT12" s="420"/>
      <c r="BU12" s="421"/>
      <c r="BV12" s="419">
        <v>229134</v>
      </c>
      <c r="BW12" s="420"/>
      <c r="BX12" s="420"/>
      <c r="BY12" s="420"/>
      <c r="BZ12" s="420"/>
      <c r="CA12" s="420"/>
      <c r="CB12" s="420"/>
      <c r="CC12" s="421"/>
      <c r="CD12" s="459" t="s">
        <v>141</v>
      </c>
      <c r="CE12" s="379"/>
      <c r="CF12" s="379"/>
      <c r="CG12" s="379"/>
      <c r="CH12" s="379"/>
      <c r="CI12" s="379"/>
      <c r="CJ12" s="379"/>
      <c r="CK12" s="379"/>
      <c r="CL12" s="379"/>
      <c r="CM12" s="379"/>
      <c r="CN12" s="379"/>
      <c r="CO12" s="379"/>
      <c r="CP12" s="379"/>
      <c r="CQ12" s="379"/>
      <c r="CR12" s="379"/>
      <c r="CS12" s="460"/>
      <c r="CT12" s="522" t="s">
        <v>142</v>
      </c>
      <c r="CU12" s="523"/>
      <c r="CV12" s="523"/>
      <c r="CW12" s="523"/>
      <c r="CX12" s="523"/>
      <c r="CY12" s="523"/>
      <c r="CZ12" s="523"/>
      <c r="DA12" s="524"/>
      <c r="DB12" s="522" t="s">
        <v>143</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144</v>
      </c>
      <c r="N13" s="504"/>
      <c r="O13" s="504"/>
      <c r="P13" s="504"/>
      <c r="Q13" s="505"/>
      <c r="R13" s="506">
        <v>30365</v>
      </c>
      <c r="S13" s="507"/>
      <c r="T13" s="507"/>
      <c r="U13" s="507"/>
      <c r="V13" s="508"/>
      <c r="W13" s="509" t="s">
        <v>145</v>
      </c>
      <c r="X13" s="405"/>
      <c r="Y13" s="405"/>
      <c r="Z13" s="405"/>
      <c r="AA13" s="405"/>
      <c r="AB13" s="406"/>
      <c r="AC13" s="372">
        <v>768</v>
      </c>
      <c r="AD13" s="373"/>
      <c r="AE13" s="373"/>
      <c r="AF13" s="373"/>
      <c r="AG13" s="374"/>
      <c r="AH13" s="372">
        <v>924</v>
      </c>
      <c r="AI13" s="373"/>
      <c r="AJ13" s="373"/>
      <c r="AK13" s="373"/>
      <c r="AL13" s="432"/>
      <c r="AM13" s="476" t="s">
        <v>146</v>
      </c>
      <c r="AN13" s="376"/>
      <c r="AO13" s="376"/>
      <c r="AP13" s="376"/>
      <c r="AQ13" s="376"/>
      <c r="AR13" s="376"/>
      <c r="AS13" s="376"/>
      <c r="AT13" s="377"/>
      <c r="AU13" s="477" t="s">
        <v>147</v>
      </c>
      <c r="AV13" s="478"/>
      <c r="AW13" s="478"/>
      <c r="AX13" s="478"/>
      <c r="AY13" s="433" t="s">
        <v>148</v>
      </c>
      <c r="AZ13" s="434"/>
      <c r="BA13" s="434"/>
      <c r="BB13" s="434"/>
      <c r="BC13" s="434"/>
      <c r="BD13" s="434"/>
      <c r="BE13" s="434"/>
      <c r="BF13" s="434"/>
      <c r="BG13" s="434"/>
      <c r="BH13" s="434"/>
      <c r="BI13" s="434"/>
      <c r="BJ13" s="434"/>
      <c r="BK13" s="434"/>
      <c r="BL13" s="434"/>
      <c r="BM13" s="435"/>
      <c r="BN13" s="419">
        <v>-333556</v>
      </c>
      <c r="BO13" s="420"/>
      <c r="BP13" s="420"/>
      <c r="BQ13" s="420"/>
      <c r="BR13" s="420"/>
      <c r="BS13" s="420"/>
      <c r="BT13" s="420"/>
      <c r="BU13" s="421"/>
      <c r="BV13" s="419">
        <v>146024</v>
      </c>
      <c r="BW13" s="420"/>
      <c r="BX13" s="420"/>
      <c r="BY13" s="420"/>
      <c r="BZ13" s="420"/>
      <c r="CA13" s="420"/>
      <c r="CB13" s="420"/>
      <c r="CC13" s="421"/>
      <c r="CD13" s="459" t="s">
        <v>149</v>
      </c>
      <c r="CE13" s="379"/>
      <c r="CF13" s="379"/>
      <c r="CG13" s="379"/>
      <c r="CH13" s="379"/>
      <c r="CI13" s="379"/>
      <c r="CJ13" s="379"/>
      <c r="CK13" s="379"/>
      <c r="CL13" s="379"/>
      <c r="CM13" s="379"/>
      <c r="CN13" s="379"/>
      <c r="CO13" s="379"/>
      <c r="CP13" s="379"/>
      <c r="CQ13" s="379"/>
      <c r="CR13" s="379"/>
      <c r="CS13" s="460"/>
      <c r="CT13" s="416">
        <v>5.8</v>
      </c>
      <c r="CU13" s="417"/>
      <c r="CV13" s="417"/>
      <c r="CW13" s="417"/>
      <c r="CX13" s="417"/>
      <c r="CY13" s="417"/>
      <c r="CZ13" s="417"/>
      <c r="DA13" s="418"/>
      <c r="DB13" s="416">
        <v>5.8</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150</v>
      </c>
      <c r="M14" s="546"/>
      <c r="N14" s="546"/>
      <c r="O14" s="546"/>
      <c r="P14" s="546"/>
      <c r="Q14" s="547"/>
      <c r="R14" s="506">
        <v>31037</v>
      </c>
      <c r="S14" s="507"/>
      <c r="T14" s="507"/>
      <c r="U14" s="507"/>
      <c r="V14" s="508"/>
      <c r="W14" s="510"/>
      <c r="X14" s="408"/>
      <c r="Y14" s="408"/>
      <c r="Z14" s="408"/>
      <c r="AA14" s="408"/>
      <c r="AB14" s="409"/>
      <c r="AC14" s="499">
        <v>5.2</v>
      </c>
      <c r="AD14" s="500"/>
      <c r="AE14" s="500"/>
      <c r="AF14" s="500"/>
      <c r="AG14" s="501"/>
      <c r="AH14" s="499">
        <v>6.2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151</v>
      </c>
      <c r="CE14" s="457"/>
      <c r="CF14" s="457"/>
      <c r="CG14" s="457"/>
      <c r="CH14" s="457"/>
      <c r="CI14" s="457"/>
      <c r="CJ14" s="457"/>
      <c r="CK14" s="457"/>
      <c r="CL14" s="457"/>
      <c r="CM14" s="457"/>
      <c r="CN14" s="457"/>
      <c r="CO14" s="457"/>
      <c r="CP14" s="457"/>
      <c r="CQ14" s="457"/>
      <c r="CR14" s="457"/>
      <c r="CS14" s="458"/>
      <c r="CT14" s="516">
        <v>32.6</v>
      </c>
      <c r="CU14" s="517"/>
      <c r="CV14" s="517"/>
      <c r="CW14" s="517"/>
      <c r="CX14" s="517"/>
      <c r="CY14" s="517"/>
      <c r="CZ14" s="517"/>
      <c r="DA14" s="518"/>
      <c r="DB14" s="516">
        <v>13.5</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152</v>
      </c>
      <c r="N15" s="504"/>
      <c r="O15" s="504"/>
      <c r="P15" s="504"/>
      <c r="Q15" s="505"/>
      <c r="R15" s="506">
        <v>30768</v>
      </c>
      <c r="S15" s="507"/>
      <c r="T15" s="507"/>
      <c r="U15" s="507"/>
      <c r="V15" s="508"/>
      <c r="W15" s="509" t="s">
        <v>153</v>
      </c>
      <c r="X15" s="405"/>
      <c r="Y15" s="405"/>
      <c r="Z15" s="405"/>
      <c r="AA15" s="405"/>
      <c r="AB15" s="406"/>
      <c r="AC15" s="372">
        <v>3497</v>
      </c>
      <c r="AD15" s="373"/>
      <c r="AE15" s="373"/>
      <c r="AF15" s="373"/>
      <c r="AG15" s="374"/>
      <c r="AH15" s="372">
        <v>3541</v>
      </c>
      <c r="AI15" s="373"/>
      <c r="AJ15" s="373"/>
      <c r="AK15" s="373"/>
      <c r="AL15" s="432"/>
      <c r="AM15" s="476"/>
      <c r="AN15" s="376"/>
      <c r="AO15" s="376"/>
      <c r="AP15" s="376"/>
      <c r="AQ15" s="376"/>
      <c r="AR15" s="376"/>
      <c r="AS15" s="376"/>
      <c r="AT15" s="377"/>
      <c r="AU15" s="477"/>
      <c r="AV15" s="478"/>
      <c r="AW15" s="478"/>
      <c r="AX15" s="478"/>
      <c r="AY15" s="445" t="s">
        <v>154</v>
      </c>
      <c r="AZ15" s="446"/>
      <c r="BA15" s="446"/>
      <c r="BB15" s="446"/>
      <c r="BC15" s="446"/>
      <c r="BD15" s="446"/>
      <c r="BE15" s="446"/>
      <c r="BF15" s="446"/>
      <c r="BG15" s="446"/>
      <c r="BH15" s="446"/>
      <c r="BI15" s="446"/>
      <c r="BJ15" s="446"/>
      <c r="BK15" s="446"/>
      <c r="BL15" s="446"/>
      <c r="BM15" s="447"/>
      <c r="BN15" s="448">
        <v>3606722</v>
      </c>
      <c r="BO15" s="449"/>
      <c r="BP15" s="449"/>
      <c r="BQ15" s="449"/>
      <c r="BR15" s="449"/>
      <c r="BS15" s="449"/>
      <c r="BT15" s="449"/>
      <c r="BU15" s="450"/>
      <c r="BV15" s="448">
        <v>3494890</v>
      </c>
      <c r="BW15" s="449"/>
      <c r="BX15" s="449"/>
      <c r="BY15" s="449"/>
      <c r="BZ15" s="449"/>
      <c r="CA15" s="449"/>
      <c r="CB15" s="449"/>
      <c r="CC15" s="450"/>
      <c r="CD15" s="519" t="s">
        <v>155</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156</v>
      </c>
      <c r="M16" s="494"/>
      <c r="N16" s="494"/>
      <c r="O16" s="494"/>
      <c r="P16" s="494"/>
      <c r="Q16" s="495"/>
      <c r="R16" s="496" t="s">
        <v>157</v>
      </c>
      <c r="S16" s="497"/>
      <c r="T16" s="497"/>
      <c r="U16" s="497"/>
      <c r="V16" s="498"/>
      <c r="W16" s="510"/>
      <c r="X16" s="408"/>
      <c r="Y16" s="408"/>
      <c r="Z16" s="408"/>
      <c r="AA16" s="408"/>
      <c r="AB16" s="409"/>
      <c r="AC16" s="499">
        <v>23.6</v>
      </c>
      <c r="AD16" s="500"/>
      <c r="AE16" s="500"/>
      <c r="AF16" s="500"/>
      <c r="AG16" s="501"/>
      <c r="AH16" s="499">
        <v>23.7</v>
      </c>
      <c r="AI16" s="500"/>
      <c r="AJ16" s="500"/>
      <c r="AK16" s="500"/>
      <c r="AL16" s="502"/>
      <c r="AM16" s="476"/>
      <c r="AN16" s="376"/>
      <c r="AO16" s="376"/>
      <c r="AP16" s="376"/>
      <c r="AQ16" s="376"/>
      <c r="AR16" s="376"/>
      <c r="AS16" s="376"/>
      <c r="AT16" s="377"/>
      <c r="AU16" s="477"/>
      <c r="AV16" s="478"/>
      <c r="AW16" s="478"/>
      <c r="AX16" s="478"/>
      <c r="AY16" s="433" t="s">
        <v>158</v>
      </c>
      <c r="AZ16" s="434"/>
      <c r="BA16" s="434"/>
      <c r="BB16" s="434"/>
      <c r="BC16" s="434"/>
      <c r="BD16" s="434"/>
      <c r="BE16" s="434"/>
      <c r="BF16" s="434"/>
      <c r="BG16" s="434"/>
      <c r="BH16" s="434"/>
      <c r="BI16" s="434"/>
      <c r="BJ16" s="434"/>
      <c r="BK16" s="434"/>
      <c r="BL16" s="434"/>
      <c r="BM16" s="435"/>
      <c r="BN16" s="419">
        <v>7022198</v>
      </c>
      <c r="BO16" s="420"/>
      <c r="BP16" s="420"/>
      <c r="BQ16" s="420"/>
      <c r="BR16" s="420"/>
      <c r="BS16" s="420"/>
      <c r="BT16" s="420"/>
      <c r="BU16" s="421"/>
      <c r="BV16" s="419">
        <v>7030725</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159</v>
      </c>
      <c r="N17" s="513"/>
      <c r="O17" s="513"/>
      <c r="P17" s="513"/>
      <c r="Q17" s="514"/>
      <c r="R17" s="496" t="s">
        <v>160</v>
      </c>
      <c r="S17" s="497"/>
      <c r="T17" s="497"/>
      <c r="U17" s="497"/>
      <c r="V17" s="498"/>
      <c r="W17" s="509" t="s">
        <v>161</v>
      </c>
      <c r="X17" s="405"/>
      <c r="Y17" s="405"/>
      <c r="Z17" s="405"/>
      <c r="AA17" s="405"/>
      <c r="AB17" s="406"/>
      <c r="AC17" s="372">
        <v>10559</v>
      </c>
      <c r="AD17" s="373"/>
      <c r="AE17" s="373"/>
      <c r="AF17" s="373"/>
      <c r="AG17" s="374"/>
      <c r="AH17" s="372">
        <v>10482</v>
      </c>
      <c r="AI17" s="373"/>
      <c r="AJ17" s="373"/>
      <c r="AK17" s="373"/>
      <c r="AL17" s="432"/>
      <c r="AM17" s="476"/>
      <c r="AN17" s="376"/>
      <c r="AO17" s="376"/>
      <c r="AP17" s="376"/>
      <c r="AQ17" s="376"/>
      <c r="AR17" s="376"/>
      <c r="AS17" s="376"/>
      <c r="AT17" s="377"/>
      <c r="AU17" s="477"/>
      <c r="AV17" s="478"/>
      <c r="AW17" s="478"/>
      <c r="AX17" s="478"/>
      <c r="AY17" s="433" t="s">
        <v>162</v>
      </c>
      <c r="AZ17" s="434"/>
      <c r="BA17" s="434"/>
      <c r="BB17" s="434"/>
      <c r="BC17" s="434"/>
      <c r="BD17" s="434"/>
      <c r="BE17" s="434"/>
      <c r="BF17" s="434"/>
      <c r="BG17" s="434"/>
      <c r="BH17" s="434"/>
      <c r="BI17" s="434"/>
      <c r="BJ17" s="434"/>
      <c r="BK17" s="434"/>
      <c r="BL17" s="434"/>
      <c r="BM17" s="435"/>
      <c r="BN17" s="419">
        <v>4512528</v>
      </c>
      <c r="BO17" s="420"/>
      <c r="BP17" s="420"/>
      <c r="BQ17" s="420"/>
      <c r="BR17" s="420"/>
      <c r="BS17" s="420"/>
      <c r="BT17" s="420"/>
      <c r="BU17" s="421"/>
      <c r="BV17" s="419">
        <v>4369929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163</v>
      </c>
      <c r="C18" s="470"/>
      <c r="D18" s="470"/>
      <c r="E18" s="471"/>
      <c r="F18" s="471"/>
      <c r="G18" s="471"/>
      <c r="H18" s="471"/>
      <c r="I18" s="471"/>
      <c r="J18" s="471"/>
      <c r="K18" s="471"/>
      <c r="L18" s="472">
        <v>39.93</v>
      </c>
      <c r="M18" s="472"/>
      <c r="N18" s="472"/>
      <c r="O18" s="472"/>
      <c r="P18" s="472"/>
      <c r="Q18" s="472"/>
      <c r="R18" s="473"/>
      <c r="S18" s="473"/>
      <c r="T18" s="473"/>
      <c r="U18" s="473"/>
      <c r="V18" s="474"/>
      <c r="W18" s="490"/>
      <c r="X18" s="491"/>
      <c r="Y18" s="491"/>
      <c r="Z18" s="491"/>
      <c r="AA18" s="491"/>
      <c r="AB18" s="515"/>
      <c r="AC18" s="389">
        <v>71.2</v>
      </c>
      <c r="AD18" s="390"/>
      <c r="AE18" s="390"/>
      <c r="AF18" s="390"/>
      <c r="AG18" s="475"/>
      <c r="AH18" s="389">
        <v>70.099999999999994</v>
      </c>
      <c r="AI18" s="390"/>
      <c r="AJ18" s="390"/>
      <c r="AK18" s="390"/>
      <c r="AL18" s="391"/>
      <c r="AM18" s="476"/>
      <c r="AN18" s="376"/>
      <c r="AO18" s="376"/>
      <c r="AP18" s="376"/>
      <c r="AQ18" s="376"/>
      <c r="AR18" s="376"/>
      <c r="AS18" s="376"/>
      <c r="AT18" s="377"/>
      <c r="AU18" s="477"/>
      <c r="AV18" s="478"/>
      <c r="AW18" s="478"/>
      <c r="AX18" s="478"/>
      <c r="AY18" s="433" t="s">
        <v>164</v>
      </c>
      <c r="AZ18" s="434"/>
      <c r="BA18" s="434"/>
      <c r="BB18" s="434"/>
      <c r="BC18" s="434"/>
      <c r="BD18" s="434"/>
      <c r="BE18" s="434"/>
      <c r="BF18" s="434"/>
      <c r="BG18" s="434"/>
      <c r="BH18" s="434"/>
      <c r="BI18" s="434"/>
      <c r="BJ18" s="434"/>
      <c r="BK18" s="434"/>
      <c r="BL18" s="434"/>
      <c r="BM18" s="435"/>
      <c r="BN18" s="419">
        <v>7755892</v>
      </c>
      <c r="BO18" s="420"/>
      <c r="BP18" s="420"/>
      <c r="BQ18" s="420"/>
      <c r="BR18" s="420"/>
      <c r="BS18" s="420"/>
      <c r="BT18" s="420"/>
      <c r="BU18" s="421"/>
      <c r="BV18" s="419">
        <v>7773985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165</v>
      </c>
      <c r="C19" s="470"/>
      <c r="D19" s="470"/>
      <c r="E19" s="471"/>
      <c r="F19" s="471"/>
      <c r="G19" s="471"/>
      <c r="H19" s="471"/>
      <c r="I19" s="471"/>
      <c r="J19" s="471"/>
      <c r="K19" s="471"/>
      <c r="L19" s="479">
        <v>792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166</v>
      </c>
      <c r="AZ19" s="434"/>
      <c r="BA19" s="434"/>
      <c r="BB19" s="434"/>
      <c r="BC19" s="434"/>
      <c r="BD19" s="434"/>
      <c r="BE19" s="434"/>
      <c r="BF19" s="434"/>
      <c r="BG19" s="434"/>
      <c r="BH19" s="434"/>
      <c r="BI19" s="434"/>
      <c r="BJ19" s="434"/>
      <c r="BK19" s="434"/>
      <c r="BL19" s="434"/>
      <c r="BM19" s="435"/>
      <c r="BN19" s="419">
        <v>11113124</v>
      </c>
      <c r="BO19" s="420"/>
      <c r="BP19" s="420"/>
      <c r="BQ19" s="420"/>
      <c r="BR19" s="420"/>
      <c r="BS19" s="420"/>
      <c r="BT19" s="420"/>
      <c r="BU19" s="421"/>
      <c r="BV19" s="419">
        <v>11207642</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167</v>
      </c>
      <c r="C20" s="470"/>
      <c r="D20" s="470"/>
      <c r="E20" s="471"/>
      <c r="F20" s="471"/>
      <c r="G20" s="471"/>
      <c r="H20" s="471"/>
      <c r="I20" s="471"/>
      <c r="J20" s="471"/>
      <c r="K20" s="471"/>
      <c r="L20" s="479">
        <v>13145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168</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169</v>
      </c>
      <c r="C22" s="396"/>
      <c r="D22" s="397"/>
      <c r="E22" s="404" t="s">
        <v>1</v>
      </c>
      <c r="F22" s="405"/>
      <c r="G22" s="405"/>
      <c r="H22" s="405"/>
      <c r="I22" s="405"/>
      <c r="J22" s="405"/>
      <c r="K22" s="406"/>
      <c r="L22" s="404" t="s">
        <v>170</v>
      </c>
      <c r="M22" s="405"/>
      <c r="N22" s="405"/>
      <c r="O22" s="405"/>
      <c r="P22" s="406"/>
      <c r="Q22" s="410" t="s">
        <v>171</v>
      </c>
      <c r="R22" s="411"/>
      <c r="S22" s="411"/>
      <c r="T22" s="411"/>
      <c r="U22" s="411"/>
      <c r="V22" s="412"/>
      <c r="W22" s="461" t="s">
        <v>172</v>
      </c>
      <c r="X22" s="396"/>
      <c r="Y22" s="397"/>
      <c r="Z22" s="404" t="s">
        <v>1</v>
      </c>
      <c r="AA22" s="405"/>
      <c r="AB22" s="405"/>
      <c r="AC22" s="405"/>
      <c r="AD22" s="405"/>
      <c r="AE22" s="405"/>
      <c r="AF22" s="405"/>
      <c r="AG22" s="406"/>
      <c r="AH22" s="422" t="s">
        <v>173</v>
      </c>
      <c r="AI22" s="405"/>
      <c r="AJ22" s="405"/>
      <c r="AK22" s="405"/>
      <c r="AL22" s="406"/>
      <c r="AM22" s="422" t="s">
        <v>174</v>
      </c>
      <c r="AN22" s="423"/>
      <c r="AO22" s="423"/>
      <c r="AP22" s="423"/>
      <c r="AQ22" s="423"/>
      <c r="AR22" s="424"/>
      <c r="AS22" s="410" t="s">
        <v>171</v>
      </c>
      <c r="AT22" s="411"/>
      <c r="AU22" s="411"/>
      <c r="AV22" s="411"/>
      <c r="AW22" s="411"/>
      <c r="AX22" s="428"/>
      <c r="AY22" s="445" t="s">
        <v>175</v>
      </c>
      <c r="AZ22" s="446"/>
      <c r="BA22" s="446"/>
      <c r="BB22" s="446"/>
      <c r="BC22" s="446"/>
      <c r="BD22" s="446"/>
      <c r="BE22" s="446"/>
      <c r="BF22" s="446"/>
      <c r="BG22" s="446"/>
      <c r="BH22" s="446"/>
      <c r="BI22" s="446"/>
      <c r="BJ22" s="446"/>
      <c r="BK22" s="446"/>
      <c r="BL22" s="446"/>
      <c r="BM22" s="447"/>
      <c r="BN22" s="448">
        <v>12383505</v>
      </c>
      <c r="BO22" s="449"/>
      <c r="BP22" s="449"/>
      <c r="BQ22" s="449"/>
      <c r="BR22" s="449"/>
      <c r="BS22" s="449"/>
      <c r="BT22" s="449"/>
      <c r="BU22" s="450"/>
      <c r="BV22" s="448">
        <v>11823614</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176</v>
      </c>
      <c r="AZ23" s="434"/>
      <c r="BA23" s="434"/>
      <c r="BB23" s="434"/>
      <c r="BC23" s="434"/>
      <c r="BD23" s="434"/>
      <c r="BE23" s="434"/>
      <c r="BF23" s="434"/>
      <c r="BG23" s="434"/>
      <c r="BH23" s="434"/>
      <c r="BI23" s="434"/>
      <c r="BJ23" s="434"/>
      <c r="BK23" s="434"/>
      <c r="BL23" s="434"/>
      <c r="BM23" s="435"/>
      <c r="BN23" s="419">
        <v>10554365</v>
      </c>
      <c r="BO23" s="420"/>
      <c r="BP23" s="420"/>
      <c r="BQ23" s="420"/>
      <c r="BR23" s="420"/>
      <c r="BS23" s="420"/>
      <c r="BT23" s="420"/>
      <c r="BU23" s="421"/>
      <c r="BV23" s="419">
        <v>9849518</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177</v>
      </c>
      <c r="F24" s="376"/>
      <c r="G24" s="376"/>
      <c r="H24" s="376"/>
      <c r="I24" s="376"/>
      <c r="J24" s="376"/>
      <c r="K24" s="377"/>
      <c r="L24" s="372">
        <v>1</v>
      </c>
      <c r="M24" s="373"/>
      <c r="N24" s="373"/>
      <c r="O24" s="373"/>
      <c r="P24" s="374"/>
      <c r="Q24" s="372">
        <v>7560</v>
      </c>
      <c r="R24" s="373"/>
      <c r="S24" s="373"/>
      <c r="T24" s="373"/>
      <c r="U24" s="373"/>
      <c r="V24" s="374"/>
      <c r="W24" s="462"/>
      <c r="X24" s="399"/>
      <c r="Y24" s="400"/>
      <c r="Z24" s="375" t="s">
        <v>178</v>
      </c>
      <c r="AA24" s="376"/>
      <c r="AB24" s="376"/>
      <c r="AC24" s="376"/>
      <c r="AD24" s="376"/>
      <c r="AE24" s="376"/>
      <c r="AF24" s="376"/>
      <c r="AG24" s="377"/>
      <c r="AH24" s="372">
        <v>222</v>
      </c>
      <c r="AI24" s="373"/>
      <c r="AJ24" s="373"/>
      <c r="AK24" s="373"/>
      <c r="AL24" s="374"/>
      <c r="AM24" s="372">
        <v>698856</v>
      </c>
      <c r="AN24" s="373"/>
      <c r="AO24" s="373"/>
      <c r="AP24" s="373"/>
      <c r="AQ24" s="373"/>
      <c r="AR24" s="374"/>
      <c r="AS24" s="372">
        <v>3148</v>
      </c>
      <c r="AT24" s="373"/>
      <c r="AU24" s="373"/>
      <c r="AV24" s="373"/>
      <c r="AW24" s="373"/>
      <c r="AX24" s="432"/>
      <c r="AY24" s="392" t="s">
        <v>179</v>
      </c>
      <c r="AZ24" s="393"/>
      <c r="BA24" s="393"/>
      <c r="BB24" s="393"/>
      <c r="BC24" s="393"/>
      <c r="BD24" s="393"/>
      <c r="BE24" s="393"/>
      <c r="BF24" s="393"/>
      <c r="BG24" s="393"/>
      <c r="BH24" s="393"/>
      <c r="BI24" s="393"/>
      <c r="BJ24" s="393"/>
      <c r="BK24" s="393"/>
      <c r="BL24" s="393"/>
      <c r="BM24" s="394"/>
      <c r="BN24" s="419">
        <v>7688175</v>
      </c>
      <c r="BO24" s="420"/>
      <c r="BP24" s="420"/>
      <c r="BQ24" s="420"/>
      <c r="BR24" s="420"/>
      <c r="BS24" s="420"/>
      <c r="BT24" s="420"/>
      <c r="BU24" s="421"/>
      <c r="BV24" s="419">
        <v>6885646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180</v>
      </c>
      <c r="F25" s="376"/>
      <c r="G25" s="376"/>
      <c r="H25" s="376"/>
      <c r="I25" s="376"/>
      <c r="J25" s="376"/>
      <c r="K25" s="377"/>
      <c r="L25" s="372">
        <v>1</v>
      </c>
      <c r="M25" s="373"/>
      <c r="N25" s="373"/>
      <c r="O25" s="373"/>
      <c r="P25" s="374"/>
      <c r="Q25" s="372">
        <v>6410</v>
      </c>
      <c r="R25" s="373"/>
      <c r="S25" s="373"/>
      <c r="T25" s="373"/>
      <c r="U25" s="373"/>
      <c r="V25" s="374"/>
      <c r="W25" s="462"/>
      <c r="X25" s="399"/>
      <c r="Y25" s="400"/>
      <c r="Z25" s="375" t="s">
        <v>181</v>
      </c>
      <c r="AA25" s="376"/>
      <c r="AB25" s="376"/>
      <c r="AC25" s="376"/>
      <c r="AD25" s="376"/>
      <c r="AE25" s="376"/>
      <c r="AF25" s="376"/>
      <c r="AG25" s="377"/>
      <c r="AH25" s="372">
        <v>42</v>
      </c>
      <c r="AI25" s="373"/>
      <c r="AJ25" s="373"/>
      <c r="AK25" s="373"/>
      <c r="AL25" s="374"/>
      <c r="AM25" s="372">
        <v>126084</v>
      </c>
      <c r="AN25" s="373"/>
      <c r="AO25" s="373"/>
      <c r="AP25" s="373"/>
      <c r="AQ25" s="373"/>
      <c r="AR25" s="374"/>
      <c r="AS25" s="372">
        <v>3002</v>
      </c>
      <c r="AT25" s="373"/>
      <c r="AU25" s="373"/>
      <c r="AV25" s="373"/>
      <c r="AW25" s="373"/>
      <c r="AX25" s="432"/>
      <c r="AY25" s="445" t="s">
        <v>182</v>
      </c>
      <c r="AZ25" s="446"/>
      <c r="BA25" s="446"/>
      <c r="BB25" s="446"/>
      <c r="BC25" s="446"/>
      <c r="BD25" s="446"/>
      <c r="BE25" s="446"/>
      <c r="BF25" s="446"/>
      <c r="BG25" s="446"/>
      <c r="BH25" s="446"/>
      <c r="BI25" s="446"/>
      <c r="BJ25" s="446"/>
      <c r="BK25" s="446"/>
      <c r="BL25" s="446"/>
      <c r="BM25" s="447"/>
      <c r="BN25" s="448">
        <v>2646696</v>
      </c>
      <c r="BO25" s="449"/>
      <c r="BP25" s="449"/>
      <c r="BQ25" s="449"/>
      <c r="BR25" s="449"/>
      <c r="BS25" s="449"/>
      <c r="BT25" s="449"/>
      <c r="BU25" s="450"/>
      <c r="BV25" s="448">
        <v>4957366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183</v>
      </c>
      <c r="F26" s="376"/>
      <c r="G26" s="376"/>
      <c r="H26" s="376"/>
      <c r="I26" s="376"/>
      <c r="J26" s="376"/>
      <c r="K26" s="377"/>
      <c r="L26" s="372">
        <v>1</v>
      </c>
      <c r="M26" s="373"/>
      <c r="N26" s="373"/>
      <c r="O26" s="373"/>
      <c r="P26" s="374"/>
      <c r="Q26" s="372">
        <v>5670</v>
      </c>
      <c r="R26" s="373"/>
      <c r="S26" s="373"/>
      <c r="T26" s="373"/>
      <c r="U26" s="373"/>
      <c r="V26" s="374"/>
      <c r="W26" s="462"/>
      <c r="X26" s="399"/>
      <c r="Y26" s="400"/>
      <c r="Z26" s="375" t="s">
        <v>184</v>
      </c>
      <c r="AA26" s="430"/>
      <c r="AB26" s="430"/>
      <c r="AC26" s="430"/>
      <c r="AD26" s="430"/>
      <c r="AE26" s="430"/>
      <c r="AF26" s="430"/>
      <c r="AG26" s="431"/>
      <c r="AH26" s="372" t="s">
        <v>185</v>
      </c>
      <c r="AI26" s="373"/>
      <c r="AJ26" s="373"/>
      <c r="AK26" s="373"/>
      <c r="AL26" s="374"/>
      <c r="AM26" s="372" t="s">
        <v>132</v>
      </c>
      <c r="AN26" s="373"/>
      <c r="AO26" s="373"/>
      <c r="AP26" s="373"/>
      <c r="AQ26" s="373"/>
      <c r="AR26" s="374"/>
      <c r="AS26" s="372" t="s">
        <v>186</v>
      </c>
      <c r="AT26" s="373"/>
      <c r="AU26" s="373"/>
      <c r="AV26" s="373"/>
      <c r="AW26" s="373"/>
      <c r="AX26" s="432"/>
      <c r="AY26" s="459" t="s">
        <v>187</v>
      </c>
      <c r="AZ26" s="379"/>
      <c r="BA26" s="379"/>
      <c r="BB26" s="379"/>
      <c r="BC26" s="379"/>
      <c r="BD26" s="379"/>
      <c r="BE26" s="379"/>
      <c r="BF26" s="379"/>
      <c r="BG26" s="379"/>
      <c r="BH26" s="379"/>
      <c r="BI26" s="379"/>
      <c r="BJ26" s="379"/>
      <c r="BK26" s="379"/>
      <c r="BL26" s="379"/>
      <c r="BM26" s="460"/>
      <c r="BN26" s="419" t="s">
        <v>186</v>
      </c>
      <c r="BO26" s="420"/>
      <c r="BP26" s="420"/>
      <c r="BQ26" s="420"/>
      <c r="BR26" s="420"/>
      <c r="BS26" s="420"/>
      <c r="BT26" s="420"/>
      <c r="BU26" s="421"/>
      <c r="BV26" s="419" t="s">
        <v>186</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188</v>
      </c>
      <c r="F27" s="376"/>
      <c r="G27" s="376"/>
      <c r="H27" s="376"/>
      <c r="I27" s="376"/>
      <c r="J27" s="376"/>
      <c r="K27" s="377"/>
      <c r="L27" s="372">
        <v>1</v>
      </c>
      <c r="M27" s="373"/>
      <c r="N27" s="373"/>
      <c r="O27" s="373"/>
      <c r="P27" s="374"/>
      <c r="Q27" s="372">
        <v>5100</v>
      </c>
      <c r="R27" s="373"/>
      <c r="S27" s="373"/>
      <c r="T27" s="373"/>
      <c r="U27" s="373"/>
      <c r="V27" s="374"/>
      <c r="W27" s="462"/>
      <c r="X27" s="399"/>
      <c r="Y27" s="400"/>
      <c r="Z27" s="375" t="s">
        <v>189</v>
      </c>
      <c r="AA27" s="376"/>
      <c r="AB27" s="376"/>
      <c r="AC27" s="376"/>
      <c r="AD27" s="376"/>
      <c r="AE27" s="376"/>
      <c r="AF27" s="376"/>
      <c r="AG27" s="377"/>
      <c r="AH27" s="372">
        <v>38</v>
      </c>
      <c r="AI27" s="373"/>
      <c r="AJ27" s="373"/>
      <c r="AK27" s="373"/>
      <c r="AL27" s="374"/>
      <c r="AM27" s="372">
        <v>108506</v>
      </c>
      <c r="AN27" s="373"/>
      <c r="AO27" s="373"/>
      <c r="AP27" s="373"/>
      <c r="AQ27" s="373"/>
      <c r="AR27" s="374"/>
      <c r="AS27" s="372">
        <v>2855</v>
      </c>
      <c r="AT27" s="373"/>
      <c r="AU27" s="373"/>
      <c r="AV27" s="373"/>
      <c r="AW27" s="373"/>
      <c r="AX27" s="432"/>
      <c r="AY27" s="456" t="s">
        <v>190</v>
      </c>
      <c r="AZ27" s="457"/>
      <c r="BA27" s="457"/>
      <c r="BB27" s="457"/>
      <c r="BC27" s="457"/>
      <c r="BD27" s="457"/>
      <c r="BE27" s="457"/>
      <c r="BF27" s="457"/>
      <c r="BG27" s="457"/>
      <c r="BH27" s="457"/>
      <c r="BI27" s="457"/>
      <c r="BJ27" s="457"/>
      <c r="BK27" s="457"/>
      <c r="BL27" s="457"/>
      <c r="BM27" s="458"/>
      <c r="BN27" s="453">
        <v>320000</v>
      </c>
      <c r="BO27" s="454"/>
      <c r="BP27" s="454"/>
      <c r="BQ27" s="454"/>
      <c r="BR27" s="454"/>
      <c r="BS27" s="454"/>
      <c r="BT27" s="454"/>
      <c r="BU27" s="455"/>
      <c r="BV27" s="453">
        <v>320000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191</v>
      </c>
      <c r="F28" s="376"/>
      <c r="G28" s="376"/>
      <c r="H28" s="376"/>
      <c r="I28" s="376"/>
      <c r="J28" s="376"/>
      <c r="K28" s="377"/>
      <c r="L28" s="372">
        <v>1</v>
      </c>
      <c r="M28" s="373"/>
      <c r="N28" s="373"/>
      <c r="O28" s="373"/>
      <c r="P28" s="374"/>
      <c r="Q28" s="372">
        <v>4550</v>
      </c>
      <c r="R28" s="373"/>
      <c r="S28" s="373"/>
      <c r="T28" s="373"/>
      <c r="U28" s="373"/>
      <c r="V28" s="374"/>
      <c r="W28" s="462"/>
      <c r="X28" s="399"/>
      <c r="Y28" s="400"/>
      <c r="Z28" s="375" t="s">
        <v>192</v>
      </c>
      <c r="AA28" s="376"/>
      <c r="AB28" s="376"/>
      <c r="AC28" s="376"/>
      <c r="AD28" s="376"/>
      <c r="AE28" s="376"/>
      <c r="AF28" s="376"/>
      <c r="AG28" s="377"/>
      <c r="AH28" s="372" t="s">
        <v>193</v>
      </c>
      <c r="AI28" s="373"/>
      <c r="AJ28" s="373"/>
      <c r="AK28" s="373"/>
      <c r="AL28" s="374"/>
      <c r="AM28" s="372" t="s">
        <v>143</v>
      </c>
      <c r="AN28" s="373"/>
      <c r="AO28" s="373"/>
      <c r="AP28" s="373"/>
      <c r="AQ28" s="373"/>
      <c r="AR28" s="374"/>
      <c r="AS28" s="372" t="s">
        <v>133</v>
      </c>
      <c r="AT28" s="373"/>
      <c r="AU28" s="373"/>
      <c r="AV28" s="373"/>
      <c r="AW28" s="373"/>
      <c r="AX28" s="432"/>
      <c r="AY28" s="436" t="s">
        <v>194</v>
      </c>
      <c r="AZ28" s="437"/>
      <c r="BA28" s="437"/>
      <c r="BB28" s="438"/>
      <c r="BC28" s="445" t="s">
        <v>50</v>
      </c>
      <c r="BD28" s="446"/>
      <c r="BE28" s="446"/>
      <c r="BF28" s="446"/>
      <c r="BG28" s="446"/>
      <c r="BH28" s="446"/>
      <c r="BI28" s="446"/>
      <c r="BJ28" s="446"/>
      <c r="BK28" s="446"/>
      <c r="BL28" s="446"/>
      <c r="BM28" s="447"/>
      <c r="BN28" s="448">
        <v>1321470</v>
      </c>
      <c r="BO28" s="449"/>
      <c r="BP28" s="449"/>
      <c r="BQ28" s="449"/>
      <c r="BR28" s="449"/>
      <c r="BS28" s="449"/>
      <c r="BT28" s="449"/>
      <c r="BU28" s="450"/>
      <c r="BV28" s="448">
        <v>1520712</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195</v>
      </c>
      <c r="F29" s="376"/>
      <c r="G29" s="376"/>
      <c r="H29" s="376"/>
      <c r="I29" s="376"/>
      <c r="J29" s="376"/>
      <c r="K29" s="377"/>
      <c r="L29" s="372">
        <v>14</v>
      </c>
      <c r="M29" s="373"/>
      <c r="N29" s="373"/>
      <c r="O29" s="373"/>
      <c r="P29" s="374"/>
      <c r="Q29" s="372">
        <v>4300</v>
      </c>
      <c r="R29" s="373"/>
      <c r="S29" s="373"/>
      <c r="T29" s="373"/>
      <c r="U29" s="373"/>
      <c r="V29" s="374"/>
      <c r="W29" s="463"/>
      <c r="X29" s="464"/>
      <c r="Y29" s="465"/>
      <c r="Z29" s="375" t="s">
        <v>196</v>
      </c>
      <c r="AA29" s="376"/>
      <c r="AB29" s="376"/>
      <c r="AC29" s="376"/>
      <c r="AD29" s="376"/>
      <c r="AE29" s="376"/>
      <c r="AF29" s="376"/>
      <c r="AG29" s="377"/>
      <c r="AH29" s="372">
        <v>260</v>
      </c>
      <c r="AI29" s="373"/>
      <c r="AJ29" s="373"/>
      <c r="AK29" s="373"/>
      <c r="AL29" s="374"/>
      <c r="AM29" s="372">
        <v>807362</v>
      </c>
      <c r="AN29" s="373"/>
      <c r="AO29" s="373"/>
      <c r="AP29" s="373"/>
      <c r="AQ29" s="373"/>
      <c r="AR29" s="374"/>
      <c r="AS29" s="372">
        <v>3105</v>
      </c>
      <c r="AT29" s="373"/>
      <c r="AU29" s="373"/>
      <c r="AV29" s="373"/>
      <c r="AW29" s="373"/>
      <c r="AX29" s="432"/>
      <c r="AY29" s="439"/>
      <c r="AZ29" s="440"/>
      <c r="BA29" s="440"/>
      <c r="BB29" s="441"/>
      <c r="BC29" s="433" t="s">
        <v>197</v>
      </c>
      <c r="BD29" s="434"/>
      <c r="BE29" s="434"/>
      <c r="BF29" s="434"/>
      <c r="BG29" s="434"/>
      <c r="BH29" s="434"/>
      <c r="BI29" s="434"/>
      <c r="BJ29" s="434"/>
      <c r="BK29" s="434"/>
      <c r="BL29" s="434"/>
      <c r="BM29" s="435"/>
      <c r="BN29" s="419">
        <v>275491</v>
      </c>
      <c r="BO29" s="420"/>
      <c r="BP29" s="420"/>
      <c r="BQ29" s="420"/>
      <c r="BR29" s="420"/>
      <c r="BS29" s="420"/>
      <c r="BT29" s="420"/>
      <c r="BU29" s="421"/>
      <c r="BV29" s="419">
        <v>275354</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198</v>
      </c>
      <c r="X30" s="387"/>
      <c r="Y30" s="387"/>
      <c r="Z30" s="387"/>
      <c r="AA30" s="387"/>
      <c r="AB30" s="387"/>
      <c r="AC30" s="387"/>
      <c r="AD30" s="387"/>
      <c r="AE30" s="387"/>
      <c r="AF30" s="387"/>
      <c r="AG30" s="388"/>
      <c r="AH30" s="389">
        <v>98.2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2331606</v>
      </c>
      <c r="BO30" s="454"/>
      <c r="BP30" s="454"/>
      <c r="BQ30" s="454"/>
      <c r="BR30" s="454"/>
      <c r="BS30" s="454"/>
      <c r="BT30" s="454"/>
      <c r="BU30" s="455"/>
      <c r="BV30" s="453">
        <v>2945856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199</v>
      </c>
      <c r="D32" s="378"/>
      <c r="E32" s="378"/>
      <c r="F32" s="378"/>
      <c r="G32" s="378"/>
      <c r="H32" s="378"/>
      <c r="I32" s="378"/>
      <c r="J32" s="378"/>
      <c r="K32" s="378"/>
      <c r="L32" s="378"/>
      <c r="M32" s="378"/>
      <c r="N32" s="378"/>
      <c r="O32" s="378"/>
      <c r="P32" s="378"/>
      <c r="Q32" s="378"/>
      <c r="R32" s="378"/>
      <c r="S32" s="378"/>
      <c r="U32" s="379" t="s">
        <v>200</v>
      </c>
      <c r="V32" s="379"/>
      <c r="W32" s="379"/>
      <c r="X32" s="379"/>
      <c r="Y32" s="379"/>
      <c r="Z32" s="379"/>
      <c r="AA32" s="379"/>
      <c r="AB32" s="379"/>
      <c r="AC32" s="379"/>
      <c r="AD32" s="379"/>
      <c r="AE32" s="379"/>
      <c r="AF32" s="379"/>
      <c r="AG32" s="379"/>
      <c r="AH32" s="379"/>
      <c r="AI32" s="379"/>
      <c r="AJ32" s="379"/>
      <c r="AK32" s="379"/>
      <c r="AM32" s="379" t="s">
        <v>201</v>
      </c>
      <c r="AN32" s="379"/>
      <c r="AO32" s="379"/>
      <c r="AP32" s="379"/>
      <c r="AQ32" s="379"/>
      <c r="AR32" s="379"/>
      <c r="AS32" s="379"/>
      <c r="AT32" s="379"/>
      <c r="AU32" s="379"/>
      <c r="AV32" s="379"/>
      <c r="AW32" s="379"/>
      <c r="AX32" s="379"/>
      <c r="AY32" s="379"/>
      <c r="AZ32" s="379"/>
      <c r="BA32" s="379"/>
      <c r="BB32" s="379"/>
      <c r="BC32" s="379"/>
      <c r="BE32" s="379" t="s">
        <v>202</v>
      </c>
      <c r="BF32" s="379"/>
      <c r="BG32" s="379"/>
      <c r="BH32" s="379"/>
      <c r="BI32" s="379"/>
      <c r="BJ32" s="379"/>
      <c r="BK32" s="379"/>
      <c r="BL32" s="379"/>
      <c r="BM32" s="379"/>
      <c r="BN32" s="379"/>
      <c r="BO32" s="379"/>
      <c r="BP32" s="379"/>
      <c r="BQ32" s="379"/>
      <c r="BR32" s="379"/>
      <c r="BS32" s="379"/>
      <c r="BT32" s="379"/>
      <c r="BU32" s="379"/>
      <c r="BW32" s="379" t="s">
        <v>203</v>
      </c>
      <c r="BX32" s="379"/>
      <c r="BY32" s="379"/>
      <c r="BZ32" s="379"/>
      <c r="CA32" s="379"/>
      <c r="CB32" s="379"/>
      <c r="CC32" s="379"/>
      <c r="CD32" s="379"/>
      <c r="CE32" s="379"/>
      <c r="CF32" s="379"/>
      <c r="CG32" s="379"/>
      <c r="CH32" s="379"/>
      <c r="CI32" s="379"/>
      <c r="CJ32" s="379"/>
      <c r="CK32" s="379"/>
      <c r="CL32" s="379"/>
      <c r="CM32" s="379"/>
      <c r="CO32" s="379" t="s">
        <v>204</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205</v>
      </c>
      <c r="D33" s="371"/>
      <c r="E33" s="370" t="s">
        <v>206</v>
      </c>
      <c r="F33" s="370"/>
      <c r="G33" s="370"/>
      <c r="H33" s="370"/>
      <c r="I33" s="370"/>
      <c r="J33" s="370"/>
      <c r="K33" s="370"/>
      <c r="L33" s="370"/>
      <c r="M33" s="370"/>
      <c r="N33" s="370"/>
      <c r="O33" s="370"/>
      <c r="P33" s="370"/>
      <c r="Q33" s="370"/>
      <c r="R33" s="370"/>
      <c r="S33" s="370"/>
      <c r="T33" s="206"/>
      <c r="U33" s="371" t="s">
        <v>207</v>
      </c>
      <c r="V33" s="371"/>
      <c r="W33" s="370" t="s">
        <v>208</v>
      </c>
      <c r="X33" s="370"/>
      <c r="Y33" s="370"/>
      <c r="Z33" s="370"/>
      <c r="AA33" s="370"/>
      <c r="AB33" s="370"/>
      <c r="AC33" s="370"/>
      <c r="AD33" s="370"/>
      <c r="AE33" s="370"/>
      <c r="AF33" s="370"/>
      <c r="AG33" s="370"/>
      <c r="AH33" s="370"/>
      <c r="AI33" s="370"/>
      <c r="AJ33" s="370"/>
      <c r="AK33" s="370"/>
      <c r="AL33" s="206"/>
      <c r="AM33" s="371" t="s">
        <v>209</v>
      </c>
      <c r="AN33" s="371"/>
      <c r="AO33" s="370" t="s">
        <v>208</v>
      </c>
      <c r="AP33" s="370"/>
      <c r="AQ33" s="370"/>
      <c r="AR33" s="370"/>
      <c r="AS33" s="370"/>
      <c r="AT33" s="370"/>
      <c r="AU33" s="370"/>
      <c r="AV33" s="370"/>
      <c r="AW33" s="370"/>
      <c r="AX33" s="370"/>
      <c r="AY33" s="370"/>
      <c r="AZ33" s="370"/>
      <c r="BA33" s="370"/>
      <c r="BB33" s="370"/>
      <c r="BC33" s="370"/>
      <c r="BD33" s="207"/>
      <c r="BE33" s="370" t="s">
        <v>210</v>
      </c>
      <c r="BF33" s="370"/>
      <c r="BG33" s="370" t="s">
        <v>211</v>
      </c>
      <c r="BH33" s="370"/>
      <c r="BI33" s="370"/>
      <c r="BJ33" s="370"/>
      <c r="BK33" s="370"/>
      <c r="BL33" s="370"/>
      <c r="BM33" s="370"/>
      <c r="BN33" s="370"/>
      <c r="BO33" s="370"/>
      <c r="BP33" s="370"/>
      <c r="BQ33" s="370"/>
      <c r="BR33" s="370"/>
      <c r="BS33" s="370"/>
      <c r="BT33" s="370"/>
      <c r="BU33" s="370"/>
      <c r="BV33" s="207"/>
      <c r="BW33" s="371" t="s">
        <v>210</v>
      </c>
      <c r="BX33" s="371"/>
      <c r="BY33" s="370" t="s">
        <v>212</v>
      </c>
      <c r="BZ33" s="370"/>
      <c r="CA33" s="370"/>
      <c r="CB33" s="370"/>
      <c r="CC33" s="370"/>
      <c r="CD33" s="370"/>
      <c r="CE33" s="370"/>
      <c r="CF33" s="370"/>
      <c r="CG33" s="370"/>
      <c r="CH33" s="370"/>
      <c r="CI33" s="370"/>
      <c r="CJ33" s="370"/>
      <c r="CK33" s="370"/>
      <c r="CL33" s="370"/>
      <c r="CM33" s="370"/>
      <c r="CN33" s="206"/>
      <c r="CO33" s="371" t="s">
        <v>209</v>
      </c>
      <c r="CP33" s="371"/>
      <c r="CQ33" s="370" t="s">
        <v>213</v>
      </c>
      <c r="CR33" s="370"/>
      <c r="CS33" s="370"/>
      <c r="CT33" s="370"/>
      <c r="CU33" s="370"/>
      <c r="CV33" s="370"/>
      <c r="CW33" s="370"/>
      <c r="CX33" s="370"/>
      <c r="CY33" s="370"/>
      <c r="CZ33" s="370"/>
      <c r="DA33" s="370"/>
      <c r="DB33" s="370"/>
      <c r="DC33" s="370"/>
      <c r="DD33" s="370"/>
      <c r="DE33" s="370"/>
      <c r="DF33" s="206"/>
      <c r="DG33" s="369" t="s">
        <v>214</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善通寺市特別会計国民健康保険</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IF('各会計、関係団体の財政状況及び健全化判断比率'!B32="","",'各会計、関係団体の財政状況及び健全化判断比率'!B32)</f>
        <v>善通寺市下水道事業会計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IF('各会計、関係団体の財政状況及び健全化判断比率'!B33="","",'各会計、関係団体の財政状況及び健全化判断比率'!B33)</f>
        <v>善通寺市特別会計農業集落排水</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中讃広域行政事務組合（一般会計）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19</v>
      </c>
      <c r="CP34" s="367"/>
      <c r="CQ34" s="368" t="str">
        <f>IF('各会計、関係団体の財政状況及び健全化判断比率'!BS7="","",'各会計、関係団体の財政状況及び健全化判断比率'!BS7)</f>
        <v>善通寺市土地開発公社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善通寺市特別会計介護保険</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8</v>
      </c>
      <c r="BF35" s="367"/>
      <c r="BG35" s="368" t="str">
        <f>IF('各会計、関係団体の財政状況及び健全化判断比率'!B34="","",'各会計、関係団体の財政状況及び健全化判断比率'!B34)</f>
        <v>善通寺市特別会計太陽光発電</v>
      </c>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中讃広域行政事務組合（仲善クリーンセンター）</v>
      </c>
      <c r="BZ35" s="368"/>
      <c r="CA35" s="368"/>
      <c r="CB35" s="368"/>
      <c r="CC35" s="368"/>
      <c r="CD35" s="368"/>
      <c r="CE35" s="368"/>
      <c r="CF35" s="368"/>
      <c r="CG35" s="368"/>
      <c r="CH35" s="368"/>
      <c r="CI35" s="368"/>
      <c r="CJ35" s="368"/>
      <c r="CK35" s="368"/>
      <c r="CL35" s="368"/>
      <c r="CM35" s="368"/>
      <c r="CN35" s="181"/>
      <c r="CO35" s="367">
        <f t="shared" ref="CO35:CO43" si="3">IF(CQ35="","",CO34+1)</f>
        <v>20</v>
      </c>
      <c r="CP35" s="367"/>
      <c r="CQ35" s="368" t="str">
        <f>IF('各会計、関係団体の財政状況及び健全化判断比率'!BS8="","",'各会計、関係団体の財政状況及び健全化判断比率'!BS8)</f>
        <v>（公財）ハートスクエア善通寺</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善通寺市特別会計介護予防サービス</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中讃広域行政事務組合（クリントピア丸亀）</v>
      </c>
      <c r="BZ36" s="368"/>
      <c r="CA36" s="368"/>
      <c r="CB36" s="368"/>
      <c r="CC36" s="368"/>
      <c r="CD36" s="368"/>
      <c r="CE36" s="368"/>
      <c r="CF36" s="368"/>
      <c r="CG36" s="368"/>
      <c r="CH36" s="368"/>
      <c r="CI36" s="368"/>
      <c r="CJ36" s="368"/>
      <c r="CK36" s="368"/>
      <c r="CL36" s="368"/>
      <c r="CM36" s="368"/>
      <c r="CN36" s="181"/>
      <c r="CO36" s="367">
        <f t="shared" si="3"/>
        <v>21</v>
      </c>
      <c r="CP36" s="367"/>
      <c r="CQ36" s="368" t="str">
        <f>IF('各会計、関係団体の財政状況及び健全化判断比率'!BS9="","",'各会計、関係団体の財政状況及び健全化判断比率'!BS9)</f>
        <v>（株）まんでがん</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善通寺市特別会計後期高齢者医療</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中讃広域行政事務組合（瀬戸グリーンセンター）</v>
      </c>
      <c r="BZ37" s="368"/>
      <c r="CA37" s="368"/>
      <c r="CB37" s="368"/>
      <c r="CC37" s="368"/>
      <c r="CD37" s="368"/>
      <c r="CE37" s="368"/>
      <c r="CF37" s="368"/>
      <c r="CG37" s="368"/>
      <c r="CH37" s="368"/>
      <c r="CI37" s="368"/>
      <c r="CJ37" s="368"/>
      <c r="CK37" s="368"/>
      <c r="CL37" s="368"/>
      <c r="CM37" s="368"/>
      <c r="CN37" s="181"/>
      <c r="CO37" s="367">
        <f t="shared" si="3"/>
        <v>22</v>
      </c>
      <c r="CP37" s="367"/>
      <c r="CQ37" s="368" t="str">
        <f>IF('各会計、関係団体の財政状況及び健全化判断比率'!BS10="","",'各会計、関係団体の財政状況及び健全化判断比率'!BS10)</f>
        <v>（公財）善通寺市農地管理公社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まんのう町外三ヶ市町山林組合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まんのう町外三ヶ市町（七箇地区）山林組合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まんのう町外二ヶ市町（十郷地区）山林組合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香川県市町総合事務組合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17</v>
      </c>
      <c r="BX42" s="367"/>
      <c r="BY42" s="368" t="str">
        <f>IF('各会計、関係団体の財政状況及び健全化判断比率'!B76="","",'各会計、関係団体の財政状況及び健全化判断比率'!B76)</f>
        <v>香川県後期高齢者医療広域連合（一般会計）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18</v>
      </c>
      <c r="BX43" s="367"/>
      <c r="BY43" s="368" t="str">
        <f>IF('各会計、関係団体の財政状況及び健全化判断比率'!B77="","",'各会計、関係団体の財政状況及び健全化判断比率'!B77)</f>
        <v>香川県後期高齢者医療広域連合（後期高齢者医療事業）</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215</v>
      </c>
      <c r="E46" s="364" t="s">
        <v>216</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217</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218</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219</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220</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221</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222</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223</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boPsFacn+ssOc5rb+PqBe/HonDdVe/4m4pVOKP8x+gjkhd3HevomIz7Pla/e0LF1gEc94mFDS6aWcL2LNymmkw==" saltValue="UMljr/Odxt1UVzOMAm+H6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2">
      <c r="A34" s="22"/>
      <c r="B34" s="31"/>
      <c r="C34" s="1151" t="s">
        <v>573</v>
      </c>
      <c r="D34" s="1151"/>
      <c r="E34" s="1152"/>
      <c r="F34" s="32">
        <v>7.3</v>
      </c>
      <c r="G34" s="33">
        <v>9.92</v>
      </c>
      <c r="H34" s="33">
        <v>8.7100000000000009</v>
      </c>
      <c r="I34" s="33">
        <v>11.58</v>
      </c>
      <c r="J34" s="34">
        <v>10.38</v>
      </c>
      <c r="K34" s="22"/>
      <c r="L34" s="22"/>
      <c r="M34" s="22"/>
      <c r="N34" s="22"/>
      <c r="O34" s="22"/>
      <c r="P34" s="22"/>
    </row>
    <row r="35" spans="1:16" ht="39" customHeight="1" x14ac:dyDescent="0.2">
      <c r="A35" s="22"/>
      <c r="B35" s="35"/>
      <c r="C35" s="1145" t="s">
        <v>574</v>
      </c>
      <c r="D35" s="1146"/>
      <c r="E35" s="1147"/>
      <c r="F35" s="36" t="s">
        <v>525</v>
      </c>
      <c r="G35" s="37" t="s">
        <v>525</v>
      </c>
      <c r="H35" s="37">
        <v>1.47</v>
      </c>
      <c r="I35" s="37">
        <v>2.16</v>
      </c>
      <c r="J35" s="38">
        <v>2.4700000000000002</v>
      </c>
      <c r="K35" s="22"/>
      <c r="L35" s="22"/>
      <c r="M35" s="22"/>
      <c r="N35" s="22"/>
      <c r="O35" s="22"/>
      <c r="P35" s="22"/>
    </row>
    <row r="36" spans="1:16" ht="39" customHeight="1" x14ac:dyDescent="0.2">
      <c r="A36" s="22"/>
      <c r="B36" s="35"/>
      <c r="C36" s="1145" t="s">
        <v>575</v>
      </c>
      <c r="D36" s="1146"/>
      <c r="E36" s="1147"/>
      <c r="F36" s="36">
        <v>0.51</v>
      </c>
      <c r="G36" s="37">
        <v>0.69</v>
      </c>
      <c r="H36" s="37">
        <v>1.2</v>
      </c>
      <c r="I36" s="37">
        <v>0.84</v>
      </c>
      <c r="J36" s="38">
        <v>0.91</v>
      </c>
      <c r="K36" s="22"/>
      <c r="L36" s="22"/>
      <c r="M36" s="22"/>
      <c r="N36" s="22"/>
      <c r="O36" s="22"/>
      <c r="P36" s="22"/>
    </row>
    <row r="37" spans="1:16" ht="39" customHeight="1" x14ac:dyDescent="0.2">
      <c r="A37" s="22"/>
      <c r="B37" s="35"/>
      <c r="C37" s="1145" t="s">
        <v>576</v>
      </c>
      <c r="D37" s="1146"/>
      <c r="E37" s="1147"/>
      <c r="F37" s="36">
        <v>0.76</v>
      </c>
      <c r="G37" s="37">
        <v>0.76</v>
      </c>
      <c r="H37" s="37">
        <v>1.28</v>
      </c>
      <c r="I37" s="37">
        <v>1.26</v>
      </c>
      <c r="J37" s="38">
        <v>0.64</v>
      </c>
      <c r="K37" s="22"/>
      <c r="L37" s="22"/>
      <c r="M37" s="22"/>
      <c r="N37" s="22"/>
      <c r="O37" s="22"/>
      <c r="P37" s="22"/>
    </row>
    <row r="38" spans="1:16" ht="39" customHeight="1" x14ac:dyDescent="0.2">
      <c r="A38" s="22"/>
      <c r="B38" s="35"/>
      <c r="C38" s="1145" t="s">
        <v>577</v>
      </c>
      <c r="D38" s="1146"/>
      <c r="E38" s="1147"/>
      <c r="F38" s="36">
        <v>0</v>
      </c>
      <c r="G38" s="37">
        <v>0.01</v>
      </c>
      <c r="H38" s="37">
        <v>0.06</v>
      </c>
      <c r="I38" s="37">
        <v>0</v>
      </c>
      <c r="J38" s="38">
        <v>0.01</v>
      </c>
      <c r="K38" s="22"/>
      <c r="L38" s="22"/>
      <c r="M38" s="22"/>
      <c r="N38" s="22"/>
      <c r="O38" s="22"/>
      <c r="P38" s="22"/>
    </row>
    <row r="39" spans="1:16" ht="39" customHeight="1" x14ac:dyDescent="0.2">
      <c r="A39" s="22"/>
      <c r="B39" s="35"/>
      <c r="C39" s="1145" t="s">
        <v>578</v>
      </c>
      <c r="D39" s="1146"/>
      <c r="E39" s="1147"/>
      <c r="F39" s="36">
        <v>0.01</v>
      </c>
      <c r="G39" s="37">
        <v>0</v>
      </c>
      <c r="H39" s="37">
        <v>0.03</v>
      </c>
      <c r="I39" s="37">
        <v>0</v>
      </c>
      <c r="J39" s="38">
        <v>0.01</v>
      </c>
      <c r="K39" s="22"/>
      <c r="L39" s="22"/>
      <c r="M39" s="22"/>
      <c r="N39" s="22"/>
      <c r="O39" s="22"/>
      <c r="P39" s="22"/>
    </row>
    <row r="40" spans="1:16" ht="39" customHeight="1" x14ac:dyDescent="0.2">
      <c r="A40" s="22"/>
      <c r="B40" s="35"/>
      <c r="C40" s="1145" t="s">
        <v>579</v>
      </c>
      <c r="D40" s="1146"/>
      <c r="E40" s="1147"/>
      <c r="F40" s="36">
        <v>0</v>
      </c>
      <c r="G40" s="37">
        <v>0</v>
      </c>
      <c r="H40" s="37">
        <v>0.01</v>
      </c>
      <c r="I40" s="37">
        <v>0.01</v>
      </c>
      <c r="J40" s="38">
        <v>0.01</v>
      </c>
      <c r="K40" s="22"/>
      <c r="L40" s="22"/>
      <c r="M40" s="22"/>
      <c r="N40" s="22"/>
      <c r="O40" s="22"/>
      <c r="P40" s="22"/>
    </row>
    <row r="41" spans="1:16" ht="39" customHeight="1" x14ac:dyDescent="0.2">
      <c r="A41" s="22"/>
      <c r="B41" s="35"/>
      <c r="C41" s="1145" t="s">
        <v>580</v>
      </c>
      <c r="D41" s="1146"/>
      <c r="E41" s="1147"/>
      <c r="F41" s="36">
        <v>0.03</v>
      </c>
      <c r="G41" s="37">
        <v>0</v>
      </c>
      <c r="H41" s="37">
        <v>0</v>
      </c>
      <c r="I41" s="37">
        <v>0</v>
      </c>
      <c r="J41" s="38">
        <v>0</v>
      </c>
      <c r="K41" s="22"/>
      <c r="L41" s="22"/>
      <c r="M41" s="22"/>
      <c r="N41" s="22"/>
      <c r="O41" s="22"/>
      <c r="P41" s="22"/>
    </row>
    <row r="42" spans="1:16" ht="39" customHeight="1" x14ac:dyDescent="0.2">
      <c r="A42" s="22"/>
      <c r="B42" s="39"/>
      <c r="C42" s="1145" t="s">
        <v>581</v>
      </c>
      <c r="D42" s="1146"/>
      <c r="E42" s="1147"/>
      <c r="F42" s="36" t="s">
        <v>525</v>
      </c>
      <c r="G42" s="37" t="s">
        <v>525</v>
      </c>
      <c r="H42" s="37" t="s">
        <v>525</v>
      </c>
      <c r="I42" s="37" t="s">
        <v>525</v>
      </c>
      <c r="J42" s="38" t="s">
        <v>525</v>
      </c>
      <c r="K42" s="22"/>
      <c r="L42" s="22"/>
      <c r="M42" s="22"/>
      <c r="N42" s="22"/>
      <c r="O42" s="22"/>
      <c r="P42" s="22"/>
    </row>
    <row r="43" spans="1:16" ht="39" customHeight="1" thickBot="1" x14ac:dyDescent="0.25">
      <c r="A43" s="22"/>
      <c r="B43" s="40"/>
      <c r="C43" s="1148" t="s">
        <v>582</v>
      </c>
      <c r="D43" s="1149"/>
      <c r="E43" s="1150"/>
      <c r="F43" s="41">
        <v>0.14000000000000001</v>
      </c>
      <c r="G43" s="42">
        <v>0.3</v>
      </c>
      <c r="H43" s="42" t="s">
        <v>525</v>
      </c>
      <c r="I43" s="42" t="s">
        <v>525</v>
      </c>
      <c r="J43" s="43" t="s">
        <v>525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D9XIy/1mbc9Jowea63sBj6riQPmL7U9bTFU8lAZZCJxKMYNYzOTT4782WY9kgFBtlRRurh+zJc0NKadyW/HpQ==" saltValue="rBpwIgj4PkTZJt5PVEPZ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2">
      <c r="A45" s="48"/>
      <c r="B45" s="1176" t="s">
        <v>11</v>
      </c>
      <c r="C45" s="1177"/>
      <c r="D45" s="58"/>
      <c r="E45" s="1182" t="s">
        <v>12</v>
      </c>
      <c r="F45" s="1182"/>
      <c r="G45" s="1182"/>
      <c r="H45" s="1182"/>
      <c r="I45" s="1182"/>
      <c r="J45" s="1183"/>
      <c r="K45" s="59">
        <v>997</v>
      </c>
      <c r="L45" s="60">
        <v>1008</v>
      </c>
      <c r="M45" s="60">
        <v>1028</v>
      </c>
      <c r="N45" s="60">
        <v>1032</v>
      </c>
      <c r="O45" s="61">
        <v>1080</v>
      </c>
      <c r="P45" s="48"/>
      <c r="Q45" s="48"/>
      <c r="R45" s="48"/>
      <c r="S45" s="48"/>
      <c r="T45" s="48"/>
      <c r="U45" s="48"/>
    </row>
    <row r="46" spans="1:21" ht="30.75" customHeight="1" x14ac:dyDescent="0.2">
      <c r="A46" s="48"/>
      <c r="B46" s="1178"/>
      <c r="C46" s="1179"/>
      <c r="D46" s="62"/>
      <c r="E46" s="1155" t="s">
        <v>13</v>
      </c>
      <c r="F46" s="1155"/>
      <c r="G46" s="1155"/>
      <c r="H46" s="1155"/>
      <c r="I46" s="1155"/>
      <c r="J46" s="1156"/>
      <c r="K46" s="63" t="s">
        <v>525</v>
      </c>
      <c r="L46" s="64" t="s">
        <v>525</v>
      </c>
      <c r="M46" s="64" t="s">
        <v>525</v>
      </c>
      <c r="N46" s="64" t="s">
        <v>525</v>
      </c>
      <c r="O46" s="65" t="s">
        <v>525</v>
      </c>
      <c r="P46" s="48"/>
      <c r="Q46" s="48"/>
      <c r="R46" s="48"/>
      <c r="S46" s="48"/>
      <c r="T46" s="48"/>
      <c r="U46" s="48"/>
    </row>
    <row r="47" spans="1:21" ht="30.75" customHeight="1" x14ac:dyDescent="0.2">
      <c r="A47" s="48"/>
      <c r="B47" s="1178"/>
      <c r="C47" s="1179"/>
      <c r="D47" s="62"/>
      <c r="E47" s="1155" t="s">
        <v>14</v>
      </c>
      <c r="F47" s="1155"/>
      <c r="G47" s="1155"/>
      <c r="H47" s="1155"/>
      <c r="I47" s="1155"/>
      <c r="J47" s="1156"/>
      <c r="K47" s="63" t="s">
        <v>525</v>
      </c>
      <c r="L47" s="64" t="s">
        <v>525</v>
      </c>
      <c r="M47" s="64" t="s">
        <v>525</v>
      </c>
      <c r="N47" s="64" t="s">
        <v>525</v>
      </c>
      <c r="O47" s="65" t="s">
        <v>525</v>
      </c>
      <c r="P47" s="48"/>
      <c r="Q47" s="48"/>
      <c r="R47" s="48"/>
      <c r="S47" s="48"/>
      <c r="T47" s="48"/>
      <c r="U47" s="48"/>
    </row>
    <row r="48" spans="1:21" ht="30.75" customHeight="1" x14ac:dyDescent="0.2">
      <c r="A48" s="48"/>
      <c r="B48" s="1178"/>
      <c r="C48" s="1179"/>
      <c r="D48" s="62"/>
      <c r="E48" s="1155" t="s">
        <v>15</v>
      </c>
      <c r="F48" s="1155"/>
      <c r="G48" s="1155"/>
      <c r="H48" s="1155"/>
      <c r="I48" s="1155"/>
      <c r="J48" s="1156"/>
      <c r="K48" s="63">
        <v>425</v>
      </c>
      <c r="L48" s="64">
        <v>450</v>
      </c>
      <c r="M48" s="64">
        <v>463</v>
      </c>
      <c r="N48" s="64">
        <v>455</v>
      </c>
      <c r="O48" s="65">
        <v>407</v>
      </c>
      <c r="P48" s="48"/>
      <c r="Q48" s="48"/>
      <c r="R48" s="48"/>
      <c r="S48" s="48"/>
      <c r="T48" s="48"/>
      <c r="U48" s="48"/>
    </row>
    <row r="49" spans="1:21" ht="30.75" customHeight="1" x14ac:dyDescent="0.2">
      <c r="A49" s="48"/>
      <c r="B49" s="1178"/>
      <c r="C49" s="1179"/>
      <c r="D49" s="62"/>
      <c r="E49" s="1155" t="s">
        <v>16</v>
      </c>
      <c r="F49" s="1155"/>
      <c r="G49" s="1155"/>
      <c r="H49" s="1155"/>
      <c r="I49" s="1155"/>
      <c r="J49" s="1156"/>
      <c r="K49" s="63">
        <v>12</v>
      </c>
      <c r="L49" s="64">
        <v>13</v>
      </c>
      <c r="M49" s="64">
        <v>14</v>
      </c>
      <c r="N49" s="64">
        <v>13</v>
      </c>
      <c r="O49" s="65">
        <v>15</v>
      </c>
      <c r="P49" s="48"/>
      <c r="Q49" s="48"/>
      <c r="R49" s="48"/>
      <c r="S49" s="48"/>
      <c r="T49" s="48"/>
      <c r="U49" s="48"/>
    </row>
    <row r="50" spans="1:21" ht="30.75" customHeight="1" x14ac:dyDescent="0.2">
      <c r="A50" s="48"/>
      <c r="B50" s="1178"/>
      <c r="C50" s="1179"/>
      <c r="D50" s="62"/>
      <c r="E50" s="1155" t="s">
        <v>17</v>
      </c>
      <c r="F50" s="1155"/>
      <c r="G50" s="1155"/>
      <c r="H50" s="1155"/>
      <c r="I50" s="1155"/>
      <c r="J50" s="1156"/>
      <c r="K50" s="63">
        <v>4</v>
      </c>
      <c r="L50" s="64">
        <v>4</v>
      </c>
      <c r="M50" s="64">
        <v>0</v>
      </c>
      <c r="N50" s="64">
        <v>2</v>
      </c>
      <c r="O50" s="65">
        <v>3</v>
      </c>
      <c r="P50" s="48"/>
      <c r="Q50" s="48"/>
      <c r="R50" s="48"/>
      <c r="S50" s="48"/>
      <c r="T50" s="48"/>
      <c r="U50" s="48"/>
    </row>
    <row r="51" spans="1:21" ht="30.75" customHeight="1" x14ac:dyDescent="0.2">
      <c r="A51" s="48"/>
      <c r="B51" s="1180"/>
      <c r="C51" s="1181"/>
      <c r="D51" s="66"/>
      <c r="E51" s="1155" t="s">
        <v>18</v>
      </c>
      <c r="F51" s="1155"/>
      <c r="G51" s="1155"/>
      <c r="H51" s="1155"/>
      <c r="I51" s="1155"/>
      <c r="J51" s="1156"/>
      <c r="K51" s="63" t="s">
        <v>525</v>
      </c>
      <c r="L51" s="64" t="s">
        <v>525</v>
      </c>
      <c r="M51" s="64" t="s">
        <v>525</v>
      </c>
      <c r="N51" s="64" t="s">
        <v>525</v>
      </c>
      <c r="O51" s="65" t="s">
        <v>525</v>
      </c>
      <c r="P51" s="48"/>
      <c r="Q51" s="48"/>
      <c r="R51" s="48"/>
      <c r="S51" s="48"/>
      <c r="T51" s="48"/>
      <c r="U51" s="48"/>
    </row>
    <row r="52" spans="1:21" ht="30.75" customHeight="1" x14ac:dyDescent="0.2">
      <c r="A52" s="48"/>
      <c r="B52" s="1153" t="s">
        <v>19</v>
      </c>
      <c r="C52" s="1154"/>
      <c r="D52" s="66"/>
      <c r="E52" s="1155" t="s">
        <v>20</v>
      </c>
      <c r="F52" s="1155"/>
      <c r="G52" s="1155"/>
      <c r="H52" s="1155"/>
      <c r="I52" s="1155"/>
      <c r="J52" s="1156"/>
      <c r="K52" s="63">
        <v>1103</v>
      </c>
      <c r="L52" s="64">
        <v>1091</v>
      </c>
      <c r="M52" s="64">
        <v>1077</v>
      </c>
      <c r="N52" s="64">
        <v>1081</v>
      </c>
      <c r="O52" s="65">
        <v>1104</v>
      </c>
      <c r="P52" s="48"/>
      <c r="Q52" s="48"/>
      <c r="R52" s="48"/>
      <c r="S52" s="48"/>
      <c r="T52" s="48"/>
      <c r="U52" s="48"/>
    </row>
    <row r="53" spans="1:21" ht="30.75" customHeight="1" thickBot="1" x14ac:dyDescent="0.25">
      <c r="A53" s="48"/>
      <c r="B53" s="1157" t="s">
        <v>21</v>
      </c>
      <c r="C53" s="1158"/>
      <c r="D53" s="67"/>
      <c r="E53" s="1159" t="s">
        <v>22</v>
      </c>
      <c r="F53" s="1159"/>
      <c r="G53" s="1159"/>
      <c r="H53" s="1159"/>
      <c r="I53" s="1159"/>
      <c r="J53" s="1160"/>
      <c r="K53" s="68">
        <v>335</v>
      </c>
      <c r="L53" s="69">
        <v>384</v>
      </c>
      <c r="M53" s="69">
        <v>428</v>
      </c>
      <c r="N53" s="69">
        <v>421</v>
      </c>
      <c r="O53" s="70">
        <v>401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583</v>
      </c>
      <c r="P56" s="48"/>
      <c r="Q56" s="48"/>
      <c r="R56" s="48"/>
      <c r="S56" s="48"/>
      <c r="T56" s="48"/>
      <c r="U56" s="48"/>
    </row>
    <row r="57" spans="1:21" ht="31.5" customHeight="1" thickBot="1" x14ac:dyDescent="0.25">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x14ac:dyDescent="0.2">
      <c r="B58" s="1161" t="s">
        <v>26</v>
      </c>
      <c r="C58" s="1162"/>
      <c r="D58" s="1167" t="s">
        <v>27</v>
      </c>
      <c r="E58" s="1168"/>
      <c r="F58" s="1168"/>
      <c r="G58" s="1168"/>
      <c r="H58" s="1168"/>
      <c r="I58" s="1168"/>
      <c r="J58" s="1169"/>
      <c r="K58" s="83">
        <v>0</v>
      </c>
      <c r="L58" s="84">
        <v>0</v>
      </c>
      <c r="M58" s="84">
        <v>0</v>
      </c>
      <c r="N58" s="84">
        <v>0</v>
      </c>
      <c r="O58" s="85">
        <v>0</v>
      </c>
    </row>
    <row r="59" spans="1:21" ht="31.5" customHeight="1" x14ac:dyDescent="0.2">
      <c r="B59" s="1163"/>
      <c r="C59" s="1164"/>
      <c r="D59" s="1170" t="s">
        <v>28</v>
      </c>
      <c r="E59" s="1171"/>
      <c r="F59" s="1171"/>
      <c r="G59" s="1171"/>
      <c r="H59" s="1171"/>
      <c r="I59" s="1171"/>
      <c r="J59" s="1172"/>
      <c r="K59" s="86">
        <v>0</v>
      </c>
      <c r="L59" s="87">
        <v>0</v>
      </c>
      <c r="M59" s="87">
        <v>0</v>
      </c>
      <c r="N59" s="87">
        <v>0</v>
      </c>
      <c r="O59" s="88">
        <v>0</v>
      </c>
    </row>
    <row r="60" spans="1:21" ht="31.5" customHeight="1" thickBot="1" x14ac:dyDescent="0.25">
      <c r="B60" s="1165"/>
      <c r="C60" s="1166"/>
      <c r="D60" s="1173" t="s">
        <v>29</v>
      </c>
      <c r="E60" s="1174"/>
      <c r="F60" s="1174"/>
      <c r="G60" s="1174"/>
      <c r="H60" s="1174"/>
      <c r="I60" s="1174"/>
      <c r="J60" s="1175"/>
      <c r="K60" s="89">
        <v>0</v>
      </c>
      <c r="L60" s="90">
        <v>0</v>
      </c>
      <c r="M60" s="90">
        <v>0</v>
      </c>
      <c r="N60" s="90">
        <v>0</v>
      </c>
      <c r="O60" s="91">
        <v>0</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K5Kdxl5bkMGWOPyK1cW+fh5/XF1iq0mld2C0rrD4JeOIW80JCkJFvkErlO+HNAhoq1RvxbJ9A/Xr25WVm2zkA==" saltValue="tXMHMhOISw6pKHSUW5kRf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566</v>
      </c>
      <c r="J40" s="103" t="s">
        <v>567</v>
      </c>
      <c r="K40" s="103" t="s">
        <v>568</v>
      </c>
      <c r="L40" s="103" t="s">
        <v>569</v>
      </c>
      <c r="M40" s="104" t="s">
        <v>570</v>
      </c>
    </row>
    <row r="41" spans="2:13" ht="27.75" customHeight="1" x14ac:dyDescent="0.2">
      <c r="B41" s="1196" t="s">
        <v>32</v>
      </c>
      <c r="C41" s="1197"/>
      <c r="D41" s="105"/>
      <c r="E41" s="1198" t="s">
        <v>33</v>
      </c>
      <c r="F41" s="1198"/>
      <c r="G41" s="1198"/>
      <c r="H41" s="1199"/>
      <c r="I41" s="355">
        <v>9505</v>
      </c>
      <c r="J41" s="356">
        <v>10694</v>
      </c>
      <c r="K41" s="356">
        <v>11368</v>
      </c>
      <c r="L41" s="356">
        <v>11824</v>
      </c>
      <c r="M41" s="357">
        <v>12384</v>
      </c>
    </row>
    <row r="42" spans="2:13" ht="27.75" customHeight="1" x14ac:dyDescent="0.2">
      <c r="B42" s="1186"/>
      <c r="C42" s="1187"/>
      <c r="D42" s="106"/>
      <c r="E42" s="1190" t="s">
        <v>34</v>
      </c>
      <c r="F42" s="1190"/>
      <c r="G42" s="1190"/>
      <c r="H42" s="1191"/>
      <c r="I42" s="358">
        <v>35</v>
      </c>
      <c r="J42" s="359">
        <v>353</v>
      </c>
      <c r="K42" s="359">
        <v>330</v>
      </c>
      <c r="L42" s="359">
        <v>336</v>
      </c>
      <c r="M42" s="360">
        <v>309</v>
      </c>
    </row>
    <row r="43" spans="2:13" ht="27.75" customHeight="1" x14ac:dyDescent="0.2">
      <c r="B43" s="1186"/>
      <c r="C43" s="1187"/>
      <c r="D43" s="106"/>
      <c r="E43" s="1190" t="s">
        <v>35</v>
      </c>
      <c r="F43" s="1190"/>
      <c r="G43" s="1190"/>
      <c r="H43" s="1191"/>
      <c r="I43" s="358">
        <v>4593</v>
      </c>
      <c r="J43" s="359">
        <v>4382</v>
      </c>
      <c r="K43" s="359">
        <v>4185</v>
      </c>
      <c r="L43" s="359">
        <v>3956</v>
      </c>
      <c r="M43" s="360">
        <v>3544</v>
      </c>
    </row>
    <row r="44" spans="2:13" ht="27.75" customHeight="1" x14ac:dyDescent="0.2">
      <c r="B44" s="1186"/>
      <c r="C44" s="1187"/>
      <c r="D44" s="106"/>
      <c r="E44" s="1190" t="s">
        <v>36</v>
      </c>
      <c r="F44" s="1190"/>
      <c r="G44" s="1190"/>
      <c r="H44" s="1191"/>
      <c r="I44" s="358">
        <v>92</v>
      </c>
      <c r="J44" s="359">
        <v>92</v>
      </c>
      <c r="K44" s="359">
        <v>95</v>
      </c>
      <c r="L44" s="359">
        <v>80</v>
      </c>
      <c r="M44" s="360">
        <v>67</v>
      </c>
    </row>
    <row r="45" spans="2:13" ht="27.75" customHeight="1" x14ac:dyDescent="0.2">
      <c r="B45" s="1186"/>
      <c r="C45" s="1187"/>
      <c r="D45" s="106"/>
      <c r="E45" s="1190" t="s">
        <v>37</v>
      </c>
      <c r="F45" s="1190"/>
      <c r="G45" s="1190"/>
      <c r="H45" s="1191"/>
      <c r="I45" s="358">
        <v>1967</v>
      </c>
      <c r="J45" s="359">
        <v>1882</v>
      </c>
      <c r="K45" s="359">
        <v>1939</v>
      </c>
      <c r="L45" s="359">
        <v>1873</v>
      </c>
      <c r="M45" s="360">
        <v>1721</v>
      </c>
    </row>
    <row r="46" spans="2:13" ht="27.75" customHeight="1" x14ac:dyDescent="0.2">
      <c r="B46" s="1186"/>
      <c r="C46" s="1187"/>
      <c r="D46" s="107"/>
      <c r="E46" s="1190" t="s">
        <v>38</v>
      </c>
      <c r="F46" s="1190"/>
      <c r="G46" s="1190"/>
      <c r="H46" s="1191"/>
      <c r="I46" s="358">
        <v>115</v>
      </c>
      <c r="J46" s="359">
        <v>109</v>
      </c>
      <c r="K46" s="359">
        <v>103</v>
      </c>
      <c r="L46" s="359">
        <v>98</v>
      </c>
      <c r="M46" s="360" t="s">
        <v>525</v>
      </c>
    </row>
    <row r="47" spans="2:13" ht="27.75" customHeight="1" x14ac:dyDescent="0.2">
      <c r="B47" s="1186"/>
      <c r="C47" s="1187"/>
      <c r="D47" s="108"/>
      <c r="E47" s="1200" t="s">
        <v>39</v>
      </c>
      <c r="F47" s="1201"/>
      <c r="G47" s="1201"/>
      <c r="H47" s="1202"/>
      <c r="I47" s="358" t="s">
        <v>525</v>
      </c>
      <c r="J47" s="359" t="s">
        <v>525</v>
      </c>
      <c r="K47" s="359" t="s">
        <v>525</v>
      </c>
      <c r="L47" s="359" t="s">
        <v>525</v>
      </c>
      <c r="M47" s="360" t="s">
        <v>525</v>
      </c>
    </row>
    <row r="48" spans="2:13" ht="27.75" customHeight="1" x14ac:dyDescent="0.2">
      <c r="B48" s="1186"/>
      <c r="C48" s="1187"/>
      <c r="D48" s="106"/>
      <c r="E48" s="1190" t="s">
        <v>40</v>
      </c>
      <c r="F48" s="1190"/>
      <c r="G48" s="1190"/>
      <c r="H48" s="1191"/>
      <c r="I48" s="358" t="s">
        <v>525</v>
      </c>
      <c r="J48" s="359" t="s">
        <v>525</v>
      </c>
      <c r="K48" s="359" t="s">
        <v>525</v>
      </c>
      <c r="L48" s="359" t="s">
        <v>525</v>
      </c>
      <c r="M48" s="360" t="s">
        <v>525</v>
      </c>
    </row>
    <row r="49" spans="2:13" ht="27.75" customHeight="1" x14ac:dyDescent="0.2">
      <c r="B49" s="1188"/>
      <c r="C49" s="1189"/>
      <c r="D49" s="106"/>
      <c r="E49" s="1190" t="s">
        <v>41</v>
      </c>
      <c r="F49" s="1190"/>
      <c r="G49" s="1190"/>
      <c r="H49" s="1191"/>
      <c r="I49" s="358" t="s">
        <v>525</v>
      </c>
      <c r="J49" s="359" t="s">
        <v>525</v>
      </c>
      <c r="K49" s="359" t="s">
        <v>525</v>
      </c>
      <c r="L49" s="359" t="s">
        <v>525</v>
      </c>
      <c r="M49" s="360" t="s">
        <v>525</v>
      </c>
    </row>
    <row r="50" spans="2:13" ht="27.75" customHeight="1" x14ac:dyDescent="0.2">
      <c r="B50" s="1184" t="s">
        <v>42</v>
      </c>
      <c r="C50" s="1185"/>
      <c r="D50" s="109"/>
      <c r="E50" s="1190" t="s">
        <v>43</v>
      </c>
      <c r="F50" s="1190"/>
      <c r="G50" s="1190"/>
      <c r="H50" s="1191"/>
      <c r="I50" s="358">
        <v>6401</v>
      </c>
      <c r="J50" s="359">
        <v>6216</v>
      </c>
      <c r="K50" s="359">
        <v>6200</v>
      </c>
      <c r="L50" s="359">
        <v>5434</v>
      </c>
      <c r="M50" s="360">
        <v>4723</v>
      </c>
    </row>
    <row r="51" spans="2:13" ht="27.75" customHeight="1" x14ac:dyDescent="0.2">
      <c r="B51" s="1186"/>
      <c r="C51" s="1187"/>
      <c r="D51" s="106"/>
      <c r="E51" s="1190" t="s">
        <v>44</v>
      </c>
      <c r="F51" s="1190"/>
      <c r="G51" s="1190"/>
      <c r="H51" s="1191"/>
      <c r="I51" s="358">
        <v>1300</v>
      </c>
      <c r="J51" s="359">
        <v>1242</v>
      </c>
      <c r="K51" s="359">
        <v>1178</v>
      </c>
      <c r="L51" s="359">
        <v>1065</v>
      </c>
      <c r="M51" s="360">
        <v>1008</v>
      </c>
    </row>
    <row r="52" spans="2:13" ht="27.75" customHeight="1" x14ac:dyDescent="0.2">
      <c r="B52" s="1188"/>
      <c r="C52" s="1189"/>
      <c r="D52" s="106"/>
      <c r="E52" s="1190" t="s">
        <v>45</v>
      </c>
      <c r="F52" s="1190"/>
      <c r="G52" s="1190"/>
      <c r="H52" s="1191"/>
      <c r="I52" s="358">
        <v>11185</v>
      </c>
      <c r="J52" s="359">
        <v>10780</v>
      </c>
      <c r="K52" s="359">
        <v>10697</v>
      </c>
      <c r="L52" s="359">
        <v>10667</v>
      </c>
      <c r="M52" s="360">
        <v>9976</v>
      </c>
    </row>
    <row r="53" spans="2:13" ht="27.75" customHeight="1" thickBot="1" x14ac:dyDescent="0.25">
      <c r="B53" s="1192" t="s">
        <v>46</v>
      </c>
      <c r="C53" s="1193"/>
      <c r="D53" s="110"/>
      <c r="E53" s="1194" t="s">
        <v>47</v>
      </c>
      <c r="F53" s="1194"/>
      <c r="G53" s="1194"/>
      <c r="H53" s="1195"/>
      <c r="I53" s="361">
        <v>-2579</v>
      </c>
      <c r="J53" s="362">
        <v>-725</v>
      </c>
      <c r="K53" s="362">
        <v>-56</v>
      </c>
      <c r="L53" s="362">
        <v>1000</v>
      </c>
      <c r="M53" s="363">
        <v>2318</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2cRzdTFA12fQhEWAA/NfmHJf39aBdi5jW4+RviSbnzSj5CqD/Yt6FCo7IhyOwAkmcVygcOeE9yyVqxsjmOiDPg==" saltValue="lkfRo/1FYzwVXYREirHQ4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568</v>
      </c>
      <c r="G54" s="119" t="s">
        <v>569</v>
      </c>
      <c r="H54" s="120" t="s">
        <v>570</v>
      </c>
    </row>
    <row r="55" spans="2:8" ht="52.5" customHeight="1" x14ac:dyDescent="0.2">
      <c r="B55" s="121"/>
      <c r="C55" s="1211" t="s">
        <v>50</v>
      </c>
      <c r="D55" s="1211"/>
      <c r="E55" s="1212"/>
      <c r="F55" s="122">
        <v>1649</v>
      </c>
      <c r="G55" s="122">
        <v>1521</v>
      </c>
      <c r="H55" s="123">
        <v>1321</v>
      </c>
    </row>
    <row r="56" spans="2:8" ht="52.5" customHeight="1" x14ac:dyDescent="0.2">
      <c r="B56" s="124"/>
      <c r="C56" s="1213" t="s">
        <v>51</v>
      </c>
      <c r="D56" s="1213"/>
      <c r="E56" s="1214"/>
      <c r="F56" s="125">
        <v>144</v>
      </c>
      <c r="G56" s="125">
        <v>275</v>
      </c>
      <c r="H56" s="126">
        <v>275</v>
      </c>
    </row>
    <row r="57" spans="2:8" ht="53.25" customHeight="1" x14ac:dyDescent="0.2">
      <c r="B57" s="124"/>
      <c r="C57" s="1215" t="s">
        <v>52</v>
      </c>
      <c r="D57" s="1215"/>
      <c r="E57" s="1216"/>
      <c r="F57" s="127">
        <v>3821</v>
      </c>
      <c r="G57" s="127">
        <v>2946</v>
      </c>
      <c r="H57" s="128">
        <v>2332</v>
      </c>
    </row>
    <row r="58" spans="2:8" ht="45.75" customHeight="1" x14ac:dyDescent="0.2">
      <c r="B58" s="129"/>
      <c r="C58" s="1203" t="s">
        <v>608</v>
      </c>
      <c r="D58" s="1204"/>
      <c r="E58" s="1205"/>
      <c r="F58" s="130">
        <v>660</v>
      </c>
      <c r="G58" s="130">
        <v>667</v>
      </c>
      <c r="H58" s="131">
        <v>674</v>
      </c>
    </row>
    <row r="59" spans="2:8" ht="45.75" customHeight="1" x14ac:dyDescent="0.2">
      <c r="B59" s="129"/>
      <c r="C59" s="1203" t="s">
        <v>609</v>
      </c>
      <c r="D59" s="1204"/>
      <c r="E59" s="1205"/>
      <c r="F59" s="130">
        <v>592</v>
      </c>
      <c r="G59" s="130">
        <v>558</v>
      </c>
      <c r="H59" s="131">
        <v>475</v>
      </c>
    </row>
    <row r="60" spans="2:8" ht="45.75" customHeight="1" x14ac:dyDescent="0.2">
      <c r="B60" s="129"/>
      <c r="C60" s="1203" t="s">
        <v>610</v>
      </c>
      <c r="D60" s="1204"/>
      <c r="E60" s="1205"/>
      <c r="F60" s="130">
        <v>175</v>
      </c>
      <c r="G60" s="130">
        <v>282</v>
      </c>
      <c r="H60" s="131">
        <v>356</v>
      </c>
    </row>
    <row r="61" spans="2:8" ht="45.75" customHeight="1" x14ac:dyDescent="0.2">
      <c r="B61" s="129"/>
      <c r="C61" s="1203" t="s">
        <v>611</v>
      </c>
      <c r="D61" s="1204"/>
      <c r="E61" s="1205"/>
      <c r="F61" s="130">
        <v>317</v>
      </c>
      <c r="G61" s="130">
        <v>317</v>
      </c>
      <c r="H61" s="131">
        <v>317</v>
      </c>
    </row>
    <row r="62" spans="2:8" ht="45.75" customHeight="1" thickBot="1" x14ac:dyDescent="0.25">
      <c r="B62" s="132"/>
      <c r="C62" s="1206" t="s">
        <v>612</v>
      </c>
      <c r="D62" s="1207"/>
      <c r="E62" s="1208"/>
      <c r="F62" s="133">
        <v>203</v>
      </c>
      <c r="G62" s="133">
        <v>203</v>
      </c>
      <c r="H62" s="134">
        <v>203</v>
      </c>
    </row>
    <row r="63" spans="2:8" ht="52.5" customHeight="1" thickBot="1" x14ac:dyDescent="0.25">
      <c r="B63" s="135"/>
      <c r="C63" s="1209" t="s">
        <v>53</v>
      </c>
      <c r="D63" s="1209"/>
      <c r="E63" s="1210"/>
      <c r="F63" s="136">
        <v>5613</v>
      </c>
      <c r="G63" s="136">
        <v>4742</v>
      </c>
      <c r="H63" s="137">
        <v>3929</v>
      </c>
    </row>
    <row r="64" spans="2:8" ht="13.2" x14ac:dyDescent="0.2"/>
  </sheetData>
  <sheetProtection algorithmName="SHA-512" hashValue="nNfj6/a5fG/Rs6NHExNlt8rcprMdMAfPJfC4sJLTVd2nEeVxvGK3AqP5wT1FnCk5zWYiBLBj6RAIR9BYX3EdOg==" saltValue="G0+/QWXycMMgq6OXUKkn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ACF08-3525-4F59-9F28-A775D4C666AE}">
  <sheetPr>
    <pageSetUpPr fitToPage="1"/>
  </sheetPr>
  <dimension ref="A1:DE85"/>
  <sheetViews>
    <sheetView showGridLines="0" tabSelected="1" topLeftCell="A49" zoomScale="70" zoomScaleNormal="70" zoomScaleSheetLayoutView="55" workbookViewId="0">
      <selection activeCell="AN65" sqref="AN65:DC69"/>
    </sheetView>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613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614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615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616</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566</v>
      </c>
      <c r="BQ50" s="1250"/>
      <c r="BR50" s="1250"/>
      <c r="BS50" s="1250"/>
      <c r="BT50" s="1250"/>
      <c r="BU50" s="1250"/>
      <c r="BV50" s="1250"/>
      <c r="BW50" s="1250"/>
      <c r="BX50" s="1250" t="s">
        <v>567</v>
      </c>
      <c r="BY50" s="1250"/>
      <c r="BZ50" s="1250"/>
      <c r="CA50" s="1250"/>
      <c r="CB50" s="1250"/>
      <c r="CC50" s="1250"/>
      <c r="CD50" s="1250"/>
      <c r="CE50" s="1250"/>
      <c r="CF50" s="1250" t="s">
        <v>568</v>
      </c>
      <c r="CG50" s="1250"/>
      <c r="CH50" s="1250"/>
      <c r="CI50" s="1250"/>
      <c r="CJ50" s="1250"/>
      <c r="CK50" s="1250"/>
      <c r="CL50" s="1250"/>
      <c r="CM50" s="1250"/>
      <c r="CN50" s="1250" t="s">
        <v>569</v>
      </c>
      <c r="CO50" s="1250"/>
      <c r="CP50" s="1250"/>
      <c r="CQ50" s="1250"/>
      <c r="CR50" s="1250"/>
      <c r="CS50" s="1250"/>
      <c r="CT50" s="1250"/>
      <c r="CU50" s="1250"/>
      <c r="CV50" s="1250" t="s">
        <v>570</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617</v>
      </c>
      <c r="AO51" s="1254"/>
      <c r="AP51" s="1254"/>
      <c r="AQ51" s="1254"/>
      <c r="AR51" s="1254"/>
      <c r="AS51" s="1254"/>
      <c r="AT51" s="1254"/>
      <c r="AU51" s="1254"/>
      <c r="AV51" s="1254"/>
      <c r="AW51" s="1254"/>
      <c r="AX51" s="1254"/>
      <c r="AY51" s="1254"/>
      <c r="AZ51" s="1254"/>
      <c r="BA51" s="1254"/>
      <c r="BB51" s="1254" t="s">
        <v>618</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v>13.5</v>
      </c>
      <c r="CO51" s="1255"/>
      <c r="CP51" s="1255"/>
      <c r="CQ51" s="1255"/>
      <c r="CR51" s="1255"/>
      <c r="CS51" s="1255"/>
      <c r="CT51" s="1255"/>
      <c r="CU51" s="1255"/>
      <c r="CV51" s="1255">
        <v>32.6</v>
      </c>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619</v>
      </c>
      <c r="BC53" s="1254"/>
      <c r="BD53" s="1254"/>
      <c r="BE53" s="1254"/>
      <c r="BF53" s="1254"/>
      <c r="BG53" s="1254"/>
      <c r="BH53" s="1254"/>
      <c r="BI53" s="1254"/>
      <c r="BJ53" s="1254"/>
      <c r="BK53" s="1254"/>
      <c r="BL53" s="1254"/>
      <c r="BM53" s="1254"/>
      <c r="BN53" s="1254"/>
      <c r="BO53" s="1254"/>
      <c r="BP53" s="1255">
        <v>78.3</v>
      </c>
      <c r="BQ53" s="1255"/>
      <c r="BR53" s="1255"/>
      <c r="BS53" s="1255"/>
      <c r="BT53" s="1255"/>
      <c r="BU53" s="1255"/>
      <c r="BV53" s="1255"/>
      <c r="BW53" s="1255"/>
      <c r="BX53" s="1255">
        <v>78.099999999999994</v>
      </c>
      <c r="BY53" s="1255"/>
      <c r="BZ53" s="1255"/>
      <c r="CA53" s="1255"/>
      <c r="CB53" s="1255"/>
      <c r="CC53" s="1255"/>
      <c r="CD53" s="1255"/>
      <c r="CE53" s="1255"/>
      <c r="CF53" s="1255">
        <v>78.400000000000006</v>
      </c>
      <c r="CG53" s="1255"/>
      <c r="CH53" s="1255"/>
      <c r="CI53" s="1255"/>
      <c r="CJ53" s="1255"/>
      <c r="CK53" s="1255"/>
      <c r="CL53" s="1255"/>
      <c r="CM53" s="1255"/>
      <c r="CN53" s="1255">
        <v>79.3</v>
      </c>
      <c r="CO53" s="1255"/>
      <c r="CP53" s="1255"/>
      <c r="CQ53" s="1255"/>
      <c r="CR53" s="1255"/>
      <c r="CS53" s="1255"/>
      <c r="CT53" s="1255"/>
      <c r="CU53" s="1255"/>
      <c r="CV53" s="1255">
        <v>74.2</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620</v>
      </c>
      <c r="AO55" s="1250"/>
      <c r="AP55" s="1250"/>
      <c r="AQ55" s="1250"/>
      <c r="AR55" s="1250"/>
      <c r="AS55" s="1250"/>
      <c r="AT55" s="1250"/>
      <c r="AU55" s="1250"/>
      <c r="AV55" s="1250"/>
      <c r="AW55" s="1250"/>
      <c r="AX55" s="1250"/>
      <c r="AY55" s="1250"/>
      <c r="AZ55" s="1250"/>
      <c r="BA55" s="1250"/>
      <c r="BB55" s="1254" t="s">
        <v>618</v>
      </c>
      <c r="BC55" s="1254"/>
      <c r="BD55" s="1254"/>
      <c r="BE55" s="1254"/>
      <c r="BF55" s="1254"/>
      <c r="BG55" s="1254"/>
      <c r="BH55" s="1254"/>
      <c r="BI55" s="1254"/>
      <c r="BJ55" s="1254"/>
      <c r="BK55" s="1254"/>
      <c r="BL55" s="1254"/>
      <c r="BM55" s="1254"/>
      <c r="BN55" s="1254"/>
      <c r="BO55" s="1254"/>
      <c r="BP55" s="1255">
        <v>37.9</v>
      </c>
      <c r="BQ55" s="1255"/>
      <c r="BR55" s="1255"/>
      <c r="BS55" s="1255"/>
      <c r="BT55" s="1255"/>
      <c r="BU55" s="1255"/>
      <c r="BV55" s="1255"/>
      <c r="BW55" s="1255"/>
      <c r="BX55" s="1255">
        <v>38.700000000000003</v>
      </c>
      <c r="BY55" s="1255"/>
      <c r="BZ55" s="1255"/>
      <c r="CA55" s="1255"/>
      <c r="CB55" s="1255"/>
      <c r="CC55" s="1255"/>
      <c r="CD55" s="1255"/>
      <c r="CE55" s="1255"/>
      <c r="CF55" s="1255">
        <v>32.5</v>
      </c>
      <c r="CG55" s="1255"/>
      <c r="CH55" s="1255"/>
      <c r="CI55" s="1255"/>
      <c r="CJ55" s="1255"/>
      <c r="CK55" s="1255"/>
      <c r="CL55" s="1255"/>
      <c r="CM55" s="1255"/>
      <c r="CN55" s="1255">
        <v>23</v>
      </c>
      <c r="CO55" s="1255"/>
      <c r="CP55" s="1255"/>
      <c r="CQ55" s="1255"/>
      <c r="CR55" s="1255"/>
      <c r="CS55" s="1255"/>
      <c r="CT55" s="1255"/>
      <c r="CU55" s="1255"/>
      <c r="CV55" s="1255">
        <v>15.5</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619</v>
      </c>
      <c r="BC57" s="1254"/>
      <c r="BD57" s="1254"/>
      <c r="BE57" s="1254"/>
      <c r="BF57" s="1254"/>
      <c r="BG57" s="1254"/>
      <c r="BH57" s="1254"/>
      <c r="BI57" s="1254"/>
      <c r="BJ57" s="1254"/>
      <c r="BK57" s="1254"/>
      <c r="BL57" s="1254"/>
      <c r="BM57" s="1254"/>
      <c r="BN57" s="1254"/>
      <c r="BO57" s="1254"/>
      <c r="BP57" s="1255">
        <v>60.7</v>
      </c>
      <c r="BQ57" s="1255"/>
      <c r="BR57" s="1255"/>
      <c r="BS57" s="1255"/>
      <c r="BT57" s="1255"/>
      <c r="BU57" s="1255"/>
      <c r="BV57" s="1255"/>
      <c r="BW57" s="1255"/>
      <c r="BX57" s="1255">
        <v>61.4</v>
      </c>
      <c r="BY57" s="1255"/>
      <c r="BZ57" s="1255"/>
      <c r="CA57" s="1255"/>
      <c r="CB57" s="1255"/>
      <c r="CC57" s="1255"/>
      <c r="CD57" s="1255"/>
      <c r="CE57" s="1255"/>
      <c r="CF57" s="1255">
        <v>62.6</v>
      </c>
      <c r="CG57" s="1255"/>
      <c r="CH57" s="1255"/>
      <c r="CI57" s="1255"/>
      <c r="CJ57" s="1255"/>
      <c r="CK57" s="1255"/>
      <c r="CL57" s="1255"/>
      <c r="CM57" s="1255"/>
      <c r="CN57" s="1255">
        <v>62.8</v>
      </c>
      <c r="CO57" s="1255"/>
      <c r="CP57" s="1255"/>
      <c r="CQ57" s="1255"/>
      <c r="CR57" s="1255"/>
      <c r="CS57" s="1255"/>
      <c r="CT57" s="1255"/>
      <c r="CU57" s="1255"/>
      <c r="CV57" s="1255">
        <v>63.9</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621</v>
      </c>
    </row>
    <row r="64" spans="1:109" ht="13.2" x14ac:dyDescent="0.2">
      <c r="B64" s="1225"/>
      <c r="G64" s="1232"/>
      <c r="I64" s="1265"/>
      <c r="J64" s="1265"/>
      <c r="K64" s="1265"/>
      <c r="L64" s="1265"/>
      <c r="M64" s="1265"/>
      <c r="N64" s="1266"/>
      <c r="AM64" s="1232"/>
      <c r="AN64" s="1232" t="s">
        <v>614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622</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0"/>
      <c r="I71" s="1271"/>
      <c r="J71" s="1268"/>
      <c r="K71" s="1268"/>
      <c r="L71" s="1269"/>
      <c r="M71" s="1268"/>
      <c r="N71" s="1269"/>
      <c r="AM71" s="1270"/>
      <c r="AN71" s="1219" t="s">
        <v>616</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566</v>
      </c>
      <c r="BQ72" s="1250"/>
      <c r="BR72" s="1250"/>
      <c r="BS72" s="1250"/>
      <c r="BT72" s="1250"/>
      <c r="BU72" s="1250"/>
      <c r="BV72" s="1250"/>
      <c r="BW72" s="1250"/>
      <c r="BX72" s="1250" t="s">
        <v>567</v>
      </c>
      <c r="BY72" s="1250"/>
      <c r="BZ72" s="1250"/>
      <c r="CA72" s="1250"/>
      <c r="CB72" s="1250"/>
      <c r="CC72" s="1250"/>
      <c r="CD72" s="1250"/>
      <c r="CE72" s="1250"/>
      <c r="CF72" s="1250" t="s">
        <v>568</v>
      </c>
      <c r="CG72" s="1250"/>
      <c r="CH72" s="1250"/>
      <c r="CI72" s="1250"/>
      <c r="CJ72" s="1250"/>
      <c r="CK72" s="1250"/>
      <c r="CL72" s="1250"/>
      <c r="CM72" s="1250"/>
      <c r="CN72" s="1250" t="s">
        <v>569</v>
      </c>
      <c r="CO72" s="1250"/>
      <c r="CP72" s="1250"/>
      <c r="CQ72" s="1250"/>
      <c r="CR72" s="1250"/>
      <c r="CS72" s="1250"/>
      <c r="CT72" s="1250"/>
      <c r="CU72" s="1250"/>
      <c r="CV72" s="1250" t="s">
        <v>570</v>
      </c>
      <c r="CW72" s="1250"/>
      <c r="CX72" s="1250"/>
      <c r="CY72" s="1250"/>
      <c r="CZ72" s="1250"/>
      <c r="DA72" s="1250"/>
      <c r="DB72" s="1250"/>
      <c r="DC72" s="1250"/>
    </row>
    <row r="73" spans="2:107" ht="13.2" x14ac:dyDescent="0.2">
      <c r="B73" s="1225"/>
      <c r="G73" s="1251"/>
      <c r="H73" s="1251"/>
      <c r="I73" s="1251"/>
      <c r="J73" s="1251"/>
      <c r="K73" s="1272"/>
      <c r="L73" s="1272"/>
      <c r="M73" s="1272"/>
      <c r="N73" s="1272"/>
      <c r="AM73" s="1243"/>
      <c r="AN73" s="1254" t="s">
        <v>617</v>
      </c>
      <c r="AO73" s="1254"/>
      <c r="AP73" s="1254"/>
      <c r="AQ73" s="1254"/>
      <c r="AR73" s="1254"/>
      <c r="AS73" s="1254"/>
      <c r="AT73" s="1254"/>
      <c r="AU73" s="1254"/>
      <c r="AV73" s="1254"/>
      <c r="AW73" s="1254"/>
      <c r="AX73" s="1254"/>
      <c r="AY73" s="1254"/>
      <c r="AZ73" s="1254"/>
      <c r="BA73" s="1254"/>
      <c r="BB73" s="1254" t="s">
        <v>618</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v>13.5</v>
      </c>
      <c r="CO73" s="1255"/>
      <c r="CP73" s="1255"/>
      <c r="CQ73" s="1255"/>
      <c r="CR73" s="1255"/>
      <c r="CS73" s="1255"/>
      <c r="CT73" s="1255"/>
      <c r="CU73" s="1255"/>
      <c r="CV73" s="1255">
        <v>32.6</v>
      </c>
      <c r="CW73" s="1255"/>
      <c r="CX73" s="1255"/>
      <c r="CY73" s="1255"/>
      <c r="CZ73" s="1255"/>
      <c r="DA73" s="1255"/>
      <c r="DB73" s="1255"/>
      <c r="DC73" s="1255"/>
    </row>
    <row r="74" spans="2:107" ht="13.2"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623</v>
      </c>
      <c r="BC75" s="1254"/>
      <c r="BD75" s="1254"/>
      <c r="BE75" s="1254"/>
      <c r="BF75" s="1254"/>
      <c r="BG75" s="1254"/>
      <c r="BH75" s="1254"/>
      <c r="BI75" s="1254"/>
      <c r="BJ75" s="1254"/>
      <c r="BK75" s="1254"/>
      <c r="BL75" s="1254"/>
      <c r="BM75" s="1254"/>
      <c r="BN75" s="1254"/>
      <c r="BO75" s="1254"/>
      <c r="BP75" s="1255">
        <v>5.0999999999999996</v>
      </c>
      <c r="BQ75" s="1255"/>
      <c r="BR75" s="1255"/>
      <c r="BS75" s="1255"/>
      <c r="BT75" s="1255"/>
      <c r="BU75" s="1255"/>
      <c r="BV75" s="1255"/>
      <c r="BW75" s="1255"/>
      <c r="BX75" s="1255">
        <v>5.0999999999999996</v>
      </c>
      <c r="BY75" s="1255"/>
      <c r="BZ75" s="1255"/>
      <c r="CA75" s="1255"/>
      <c r="CB75" s="1255"/>
      <c r="CC75" s="1255"/>
      <c r="CD75" s="1255"/>
      <c r="CE75" s="1255"/>
      <c r="CF75" s="1255">
        <v>5.5</v>
      </c>
      <c r="CG75" s="1255"/>
      <c r="CH75" s="1255"/>
      <c r="CI75" s="1255"/>
      <c r="CJ75" s="1255"/>
      <c r="CK75" s="1255"/>
      <c r="CL75" s="1255"/>
      <c r="CM75" s="1255"/>
      <c r="CN75" s="1255">
        <v>5.8</v>
      </c>
      <c r="CO75" s="1255"/>
      <c r="CP75" s="1255"/>
      <c r="CQ75" s="1255"/>
      <c r="CR75" s="1255"/>
      <c r="CS75" s="1255"/>
      <c r="CT75" s="1255"/>
      <c r="CU75" s="1255"/>
      <c r="CV75" s="1255">
        <v>5.8</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2"/>
      <c r="L77" s="1272"/>
      <c r="M77" s="1272"/>
      <c r="N77" s="1272"/>
      <c r="AN77" s="1250" t="s">
        <v>620</v>
      </c>
      <c r="AO77" s="1250"/>
      <c r="AP77" s="1250"/>
      <c r="AQ77" s="1250"/>
      <c r="AR77" s="1250"/>
      <c r="AS77" s="1250"/>
      <c r="AT77" s="1250"/>
      <c r="AU77" s="1250"/>
      <c r="AV77" s="1250"/>
      <c r="AW77" s="1250"/>
      <c r="AX77" s="1250"/>
      <c r="AY77" s="1250"/>
      <c r="AZ77" s="1250"/>
      <c r="BA77" s="1250"/>
      <c r="BB77" s="1254" t="s">
        <v>618</v>
      </c>
      <c r="BC77" s="1254"/>
      <c r="BD77" s="1254"/>
      <c r="BE77" s="1254"/>
      <c r="BF77" s="1254"/>
      <c r="BG77" s="1254"/>
      <c r="BH77" s="1254"/>
      <c r="BI77" s="1254"/>
      <c r="BJ77" s="1254"/>
      <c r="BK77" s="1254"/>
      <c r="BL77" s="1254"/>
      <c r="BM77" s="1254"/>
      <c r="BN77" s="1254"/>
      <c r="BO77" s="1254"/>
      <c r="BP77" s="1255">
        <v>37.9</v>
      </c>
      <c r="BQ77" s="1255"/>
      <c r="BR77" s="1255"/>
      <c r="BS77" s="1255"/>
      <c r="BT77" s="1255"/>
      <c r="BU77" s="1255"/>
      <c r="BV77" s="1255"/>
      <c r="BW77" s="1255"/>
      <c r="BX77" s="1255">
        <v>38.700000000000003</v>
      </c>
      <c r="BY77" s="1255"/>
      <c r="BZ77" s="1255"/>
      <c r="CA77" s="1255"/>
      <c r="CB77" s="1255"/>
      <c r="CC77" s="1255"/>
      <c r="CD77" s="1255"/>
      <c r="CE77" s="1255"/>
      <c r="CF77" s="1255">
        <v>32.5</v>
      </c>
      <c r="CG77" s="1255"/>
      <c r="CH77" s="1255"/>
      <c r="CI77" s="1255"/>
      <c r="CJ77" s="1255"/>
      <c r="CK77" s="1255"/>
      <c r="CL77" s="1255"/>
      <c r="CM77" s="1255"/>
      <c r="CN77" s="1255">
        <v>23</v>
      </c>
      <c r="CO77" s="1255"/>
      <c r="CP77" s="1255"/>
      <c r="CQ77" s="1255"/>
      <c r="CR77" s="1255"/>
      <c r="CS77" s="1255"/>
      <c r="CT77" s="1255"/>
      <c r="CU77" s="1255"/>
      <c r="CV77" s="1255">
        <v>15.5</v>
      </c>
      <c r="CW77" s="1255"/>
      <c r="CX77" s="1255"/>
      <c r="CY77" s="1255"/>
      <c r="CZ77" s="1255"/>
      <c r="DA77" s="1255"/>
      <c r="DB77" s="1255"/>
      <c r="DC77" s="1255"/>
    </row>
    <row r="78" spans="2:107" ht="13.2"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623</v>
      </c>
      <c r="BC79" s="1254"/>
      <c r="BD79" s="1254"/>
      <c r="BE79" s="1254"/>
      <c r="BF79" s="1254"/>
      <c r="BG79" s="1254"/>
      <c r="BH79" s="1254"/>
      <c r="BI79" s="1254"/>
      <c r="BJ79" s="1254"/>
      <c r="BK79" s="1254"/>
      <c r="BL79" s="1254"/>
      <c r="BM79" s="1254"/>
      <c r="BN79" s="1254"/>
      <c r="BO79" s="1254"/>
      <c r="BP79" s="1255">
        <v>8.6999999999999993</v>
      </c>
      <c r="BQ79" s="1255"/>
      <c r="BR79" s="1255"/>
      <c r="BS79" s="1255"/>
      <c r="BT79" s="1255"/>
      <c r="BU79" s="1255"/>
      <c r="BV79" s="1255"/>
      <c r="BW79" s="1255"/>
      <c r="BX79" s="1255">
        <v>8.8000000000000007</v>
      </c>
      <c r="BY79" s="1255"/>
      <c r="BZ79" s="1255"/>
      <c r="CA79" s="1255"/>
      <c r="CB79" s="1255"/>
      <c r="CC79" s="1255"/>
      <c r="CD79" s="1255"/>
      <c r="CE79" s="1255"/>
      <c r="CF79" s="1255">
        <v>8.6999999999999993</v>
      </c>
      <c r="CG79" s="1255"/>
      <c r="CH79" s="1255"/>
      <c r="CI79" s="1255"/>
      <c r="CJ79" s="1255"/>
      <c r="CK79" s="1255"/>
      <c r="CL79" s="1255"/>
      <c r="CM79" s="1255"/>
      <c r="CN79" s="1255">
        <v>8.1999999999999993</v>
      </c>
      <c r="CO79" s="1255"/>
      <c r="CP79" s="1255"/>
      <c r="CQ79" s="1255"/>
      <c r="CR79" s="1255"/>
      <c r="CS79" s="1255"/>
      <c r="CT79" s="1255"/>
      <c r="CU79" s="1255"/>
      <c r="CV79" s="1255">
        <v>8</v>
      </c>
      <c r="CW79" s="1255"/>
      <c r="CX79" s="1255"/>
      <c r="CY79" s="1255"/>
      <c r="CZ79" s="1255"/>
      <c r="DA79" s="1255"/>
      <c r="DB79" s="1255"/>
      <c r="DC79" s="1255"/>
    </row>
    <row r="80" spans="2:107" ht="13.2"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mE8eBa/oCLTkkS97o1FN5praQliKArIXIXqrtFpPcQywsU3K0L4WqTw3Hb1okdN7c97svqsKBSQEhadttEFSrA==" saltValue="If16q1rSiBWm4wpiA9BxT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B5726-D80E-4C35-BD57-87E11BA202B3}">
  <sheetPr>
    <pageSetUpPr fitToPage="1"/>
  </sheetPr>
  <dimension ref="A1:DR125"/>
  <sheetViews>
    <sheetView showGridLines="0" topLeftCell="A85" zoomScale="70" zoomScaleNormal="70" zoomScaleSheetLayoutView="70" workbookViewId="0">
      <selection activeCell="AN73" sqref="AN73:BA76"/>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513</v>
      </c>
    </row>
  </sheetData>
  <sheetProtection algorithmName="SHA-512" hashValue="KBOOeXKEJjDQQ3vQP6txzfbKoA8vaRrFXn77xyXQ3ub4wJDejV+WsQCLX6AEw0RM3cIOOs26PkBPWCQksAI7lw==" saltValue="flRevJnCvDJgYkLbRxL1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6DFE2-9381-47D7-B0F7-E8BBCE3558E1}">
  <sheetPr>
    <pageSetUpPr fitToPage="1"/>
  </sheetPr>
  <dimension ref="A1:DR125"/>
  <sheetViews>
    <sheetView showGridLines="0" topLeftCell="A91" zoomScale="70" zoomScaleNormal="70" zoomScaleSheetLayoutView="55" workbookViewId="0">
      <selection activeCell="AN73" sqref="AN73:BA76"/>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513</v>
      </c>
    </row>
  </sheetData>
  <sheetProtection algorithmName="SHA-512" hashValue="Qwpk9eJFO1J2fnwXQi1rEPPoKIWcmQKa7zDU6COuizosv9JbUjG9T0VqhQQJhbX90qfoBAmbsmXusfA0Afw6Gw==" saltValue="xlkgrnwRd8kTdu/mSxQNO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563</v>
      </c>
      <c r="G2" s="151"/>
      <c r="H2" s="152"/>
    </row>
    <row r="3" spans="1:8" x14ac:dyDescent="0.2">
      <c r="A3" s="148" t="s">
        <v>556</v>
      </c>
      <c r="B3" s="153"/>
      <c r="C3" s="154"/>
      <c r="D3" s="155">
        <v>25419</v>
      </c>
      <c r="E3" s="156"/>
      <c r="F3" s="157">
        <v>65080</v>
      </c>
      <c r="G3" s="158"/>
      <c r="H3" s="159"/>
    </row>
    <row r="4" spans="1:8" x14ac:dyDescent="0.2">
      <c r="A4" s="160"/>
      <c r="B4" s="161"/>
      <c r="C4" s="162"/>
      <c r="D4" s="163">
        <v>22777</v>
      </c>
      <c r="E4" s="164"/>
      <c r="F4" s="165">
        <v>38201</v>
      </c>
      <c r="G4" s="166"/>
      <c r="H4" s="167"/>
    </row>
    <row r="5" spans="1:8" x14ac:dyDescent="0.2">
      <c r="A5" s="148" t="s">
        <v>558</v>
      </c>
      <c r="B5" s="153"/>
      <c r="C5" s="154"/>
      <c r="D5" s="155">
        <v>76130</v>
      </c>
      <c r="E5" s="156"/>
      <c r="F5" s="157">
        <v>79288</v>
      </c>
      <c r="G5" s="158"/>
      <c r="H5" s="159"/>
    </row>
    <row r="6" spans="1:8" x14ac:dyDescent="0.2">
      <c r="A6" s="160"/>
      <c r="B6" s="161"/>
      <c r="C6" s="162"/>
      <c r="D6" s="163">
        <v>41153</v>
      </c>
      <c r="E6" s="164"/>
      <c r="F6" s="165">
        <v>41870</v>
      </c>
      <c r="G6" s="166"/>
      <c r="H6" s="167"/>
    </row>
    <row r="7" spans="1:8" x14ac:dyDescent="0.2">
      <c r="A7" s="148" t="s">
        <v>559</v>
      </c>
      <c r="B7" s="153"/>
      <c r="C7" s="154"/>
      <c r="D7" s="155">
        <v>55191</v>
      </c>
      <c r="E7" s="156"/>
      <c r="F7" s="157">
        <v>84962</v>
      </c>
      <c r="G7" s="158"/>
      <c r="H7" s="159"/>
    </row>
    <row r="8" spans="1:8" x14ac:dyDescent="0.2">
      <c r="A8" s="160"/>
      <c r="B8" s="161"/>
      <c r="C8" s="162"/>
      <c r="D8" s="163">
        <v>48800</v>
      </c>
      <c r="E8" s="164"/>
      <c r="F8" s="165">
        <v>42793</v>
      </c>
      <c r="G8" s="166"/>
      <c r="H8" s="167"/>
    </row>
    <row r="9" spans="1:8" x14ac:dyDescent="0.2">
      <c r="A9" s="148" t="s">
        <v>560</v>
      </c>
      <c r="B9" s="153"/>
      <c r="C9" s="154"/>
      <c r="D9" s="155">
        <v>93726</v>
      </c>
      <c r="E9" s="156"/>
      <c r="F9" s="157">
        <v>71279</v>
      </c>
      <c r="G9" s="158"/>
      <c r="H9" s="159"/>
    </row>
    <row r="10" spans="1:8" x14ac:dyDescent="0.2">
      <c r="A10" s="160"/>
      <c r="B10" s="161"/>
      <c r="C10" s="162"/>
      <c r="D10" s="163">
        <v>66757</v>
      </c>
      <c r="E10" s="164"/>
      <c r="F10" s="165">
        <v>36731</v>
      </c>
      <c r="G10" s="166"/>
      <c r="H10" s="167"/>
    </row>
    <row r="11" spans="1:8" x14ac:dyDescent="0.2">
      <c r="A11" s="148" t="s">
        <v>561</v>
      </c>
      <c r="B11" s="153"/>
      <c r="C11" s="154"/>
      <c r="D11" s="155">
        <v>102052</v>
      </c>
      <c r="E11" s="156"/>
      <c r="F11" s="157">
        <v>74994</v>
      </c>
      <c r="G11" s="158"/>
      <c r="H11" s="159"/>
    </row>
    <row r="12" spans="1:8" x14ac:dyDescent="0.2">
      <c r="A12" s="160"/>
      <c r="B12" s="161"/>
      <c r="C12" s="168"/>
      <c r="D12" s="163">
        <v>77573</v>
      </c>
      <c r="E12" s="164"/>
      <c r="F12" s="165">
        <v>36188</v>
      </c>
      <c r="G12" s="166"/>
      <c r="H12" s="167"/>
    </row>
    <row r="13" spans="1:8" x14ac:dyDescent="0.2">
      <c r="A13" s="148"/>
      <c r="B13" s="153"/>
      <c r="C13" s="169"/>
      <c r="D13" s="170">
        <v>70504</v>
      </c>
      <c r="E13" s="171"/>
      <c r="F13" s="172">
        <v>75121</v>
      </c>
      <c r="G13" s="173"/>
      <c r="H13" s="159"/>
    </row>
    <row r="14" spans="1:8" x14ac:dyDescent="0.2">
      <c r="A14" s="160"/>
      <c r="B14" s="161"/>
      <c r="C14" s="162"/>
      <c r="D14" s="163">
        <v>51412</v>
      </c>
      <c r="E14" s="164"/>
      <c r="F14" s="165">
        <v>39157</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7.3</v>
      </c>
      <c r="C19" s="174">
        <f>ROUND(VALUE(SUBSTITUTE(実質収支比率等に係る経年分析!G$48,"▲","-")),2)</f>
        <v>9.92</v>
      </c>
      <c r="D19" s="174">
        <f>ROUND(VALUE(SUBSTITUTE(実質収支比率等に係る経年分析!H$48,"▲","-")),2)</f>
        <v>8.7100000000000009</v>
      </c>
      <c r="E19" s="174">
        <f>ROUND(VALUE(SUBSTITUTE(実質収支比率等に係る経年分析!I$48,"▲","-")),2)</f>
        <v>11.58</v>
      </c>
      <c r="F19" s="174">
        <f>ROUND(VALUE(SUBSTITUTE(実質収支比率等に係る経年分析!J$48,"▲","-")),2)</f>
        <v>10.38</v>
      </c>
    </row>
    <row r="20" spans="1:11" x14ac:dyDescent="0.2">
      <c r="A20" s="174" t="s">
        <v>57</v>
      </c>
      <c r="B20" s="174">
        <f>ROUND(VALUE(SUBSTITUTE(実質収支比率等に係る経年分析!F$47,"▲","-")),2)</f>
        <v>19.25</v>
      </c>
      <c r="C20" s="174">
        <f>ROUND(VALUE(SUBSTITUTE(実質収支比率等に係る経年分析!G$47,"▲","-")),2)</f>
        <v>19.77</v>
      </c>
      <c r="D20" s="174">
        <f>ROUND(VALUE(SUBSTITUTE(実質収支比率等に係る経年分析!H$47,"▲","-")),2)</f>
        <v>20.6</v>
      </c>
      <c r="E20" s="174">
        <f>ROUND(VALUE(SUBSTITUTE(実質収支比率等に係る経年分析!I$47,"▲","-")),2)</f>
        <v>18.14</v>
      </c>
      <c r="F20" s="174">
        <f>ROUND(VALUE(SUBSTITUTE(実質収支比率等に係る経年分析!J$47,"▲","-")),2)</f>
        <v>16.39</v>
      </c>
    </row>
    <row r="21" spans="1:11" x14ac:dyDescent="0.2">
      <c r="A21" s="174" t="s">
        <v>58</v>
      </c>
      <c r="B21" s="174">
        <f>IF(ISNUMBER(VALUE(SUBSTITUTE(実質収支比率等に係る経年分析!F$49,"▲","-"))),ROUND(VALUE(SUBSTITUTE(実質収支比率等に係る経年分析!F$49,"▲","-")),2),NA())</f>
        <v>-2.2799999999999998</v>
      </c>
      <c r="C21" s="174">
        <f>IF(ISNUMBER(VALUE(SUBSTITUTE(実質収支比率等に係る経年分析!G$49,"▲","-"))),ROUND(VALUE(SUBSTITUTE(実質収支比率等に係る経年分析!G$49,"▲","-")),2),NA())</f>
        <v>2.76</v>
      </c>
      <c r="D21" s="174">
        <f>IF(ISNUMBER(VALUE(SUBSTITUTE(実質収支比率等に係る経年分析!H$49,"▲","-"))),ROUND(VALUE(SUBSTITUTE(実質収支比率等に係る経年分析!H$49,"▲","-")),2),NA())</f>
        <v>0.67</v>
      </c>
      <c r="E21" s="174">
        <f>IF(ISNUMBER(VALUE(SUBSTITUTE(実質収支比率等に係る経年分析!I$49,"▲","-"))),ROUND(VALUE(SUBSTITUTE(実質収支比率等に係る経年分析!I$49,"▲","-")),2),NA())</f>
        <v>1.74</v>
      </c>
      <c r="F21" s="174">
        <f>IF(ISNUMBER(VALUE(SUBSTITUTE(実質収支比率等に係る経年分析!J$49,"▲","-"))),ROUND(VALUE(SUBSTITUTE(実質収支比率等に係る経年分析!J$49,"▲","-")),2),NA())</f>
        <v>-4.1399999999999997</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0.14000000000000001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善通寺市特別会計介護予防サービス</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善通寺市特別会計農業集落排水</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善通寺市特別会計後期高齢者医療</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善通寺市特別会計太陽光発電</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2">
      <c r="A33" s="175" t="str">
        <f>IF(連結実質赤字比率に係る赤字・黒字の構成分析!C$37="",NA(),連結実質赤字比率に係る赤字・黒字の構成分析!C$37)</f>
        <v>善通寺市特別会計介護保険</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0.64</v>
      </c>
    </row>
    <row r="34" spans="1:16" x14ac:dyDescent="0.2">
      <c r="A34" s="175" t="str">
        <f>IF(連結実質赤字比率に係る赤字・黒字の構成分析!C$36="",NA(),連結実質赤字比率に係る赤字・黒字の構成分析!C$36)</f>
        <v>善通寺市特別会計国民健康保険</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0.91</v>
      </c>
    </row>
    <row r="35" spans="1:16" x14ac:dyDescent="0.2">
      <c r="A35" s="175" t="str">
        <f>IF(連結実質赤字比率に係る赤字・黒字の構成分析!C$35="",NA(),連結実質赤字比率に係る赤字・黒字の構成分析!C$35)</f>
        <v>善通寺市下水道事業会計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1.47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2.16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2.4700000000000002</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9.92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8.7100000000000009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11.58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10.38</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1103</v>
      </c>
      <c r="E42" s="176"/>
      <c r="F42" s="176"/>
      <c r="G42" s="176">
        <f>'実質公債費比率（分子）の構造'!L$52</f>
        <v>1091</v>
      </c>
      <c r="H42" s="176"/>
      <c r="I42" s="176"/>
      <c r="J42" s="176">
        <f>'実質公債費比率（分子）の構造'!M$52</f>
        <v>1077</v>
      </c>
      <c r="K42" s="176"/>
      <c r="L42" s="176"/>
      <c r="M42" s="176">
        <f>'実質公債費比率（分子）の構造'!N$52</f>
        <v>1081</v>
      </c>
      <c r="N42" s="176"/>
      <c r="O42" s="176"/>
      <c r="P42" s="176">
        <f>'実質公債費比率（分子）の構造'!O$52</f>
        <v>1104</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4</v>
      </c>
      <c r="C44" s="176"/>
      <c r="D44" s="176"/>
      <c r="E44" s="176">
        <f>'実質公債費比率（分子）の構造'!L$50</f>
        <v>4</v>
      </c>
      <c r="F44" s="176"/>
      <c r="G44" s="176"/>
      <c r="H44" s="176">
        <f>'実質公債費比率（分子）の構造'!M$50</f>
        <v>0</v>
      </c>
      <c r="I44" s="176"/>
      <c r="J44" s="176"/>
      <c r="K44" s="176">
        <f>'実質公債費比率（分子）の構造'!N$50</f>
        <v>2</v>
      </c>
      <c r="L44" s="176"/>
      <c r="M44" s="176"/>
      <c r="N44" s="176">
        <f>'実質公債費比率（分子）の構造'!O$50</f>
        <v>3</v>
      </c>
      <c r="O44" s="176"/>
      <c r="P44" s="176"/>
    </row>
    <row r="45" spans="1:16" x14ac:dyDescent="0.2">
      <c r="A45" s="176" t="s">
        <v>68</v>
      </c>
      <c r="B45" s="176">
        <f>'実質公債費比率（分子）の構造'!K$49</f>
        <v>12</v>
      </c>
      <c r="C45" s="176"/>
      <c r="D45" s="176"/>
      <c r="E45" s="176">
        <f>'実質公債費比率（分子）の構造'!L$49</f>
        <v>13</v>
      </c>
      <c r="F45" s="176"/>
      <c r="G45" s="176"/>
      <c r="H45" s="176">
        <f>'実質公債費比率（分子）の構造'!M$49</f>
        <v>14</v>
      </c>
      <c r="I45" s="176"/>
      <c r="J45" s="176"/>
      <c r="K45" s="176">
        <f>'実質公債費比率（分子）の構造'!N$49</f>
        <v>13</v>
      </c>
      <c r="L45" s="176"/>
      <c r="M45" s="176"/>
      <c r="N45" s="176">
        <f>'実質公債費比率（分子）の構造'!O$49</f>
        <v>15</v>
      </c>
      <c r="O45" s="176"/>
      <c r="P45" s="176"/>
    </row>
    <row r="46" spans="1:16" x14ac:dyDescent="0.2">
      <c r="A46" s="176" t="s">
        <v>69</v>
      </c>
      <c r="B46" s="176">
        <f>'実質公債費比率（分子）の構造'!K$48</f>
        <v>425</v>
      </c>
      <c r="C46" s="176"/>
      <c r="D46" s="176"/>
      <c r="E46" s="176">
        <f>'実質公債費比率（分子）の構造'!L$48</f>
        <v>450</v>
      </c>
      <c r="F46" s="176"/>
      <c r="G46" s="176"/>
      <c r="H46" s="176">
        <f>'実質公債費比率（分子）の構造'!M$48</f>
        <v>463</v>
      </c>
      <c r="I46" s="176"/>
      <c r="J46" s="176"/>
      <c r="K46" s="176">
        <f>'実質公債費比率（分子）の構造'!N$48</f>
        <v>455</v>
      </c>
      <c r="L46" s="176"/>
      <c r="M46" s="176"/>
      <c r="N46" s="176">
        <f>'実質公債費比率（分子）の構造'!O$48</f>
        <v>407</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997</v>
      </c>
      <c r="C49" s="176"/>
      <c r="D49" s="176"/>
      <c r="E49" s="176">
        <f>'実質公債費比率（分子）の構造'!L$45</f>
        <v>1008</v>
      </c>
      <c r="F49" s="176"/>
      <c r="G49" s="176"/>
      <c r="H49" s="176">
        <f>'実質公債費比率（分子）の構造'!M$45</f>
        <v>1028</v>
      </c>
      <c r="I49" s="176"/>
      <c r="J49" s="176"/>
      <c r="K49" s="176">
        <f>'実質公債費比率（分子）の構造'!N$45</f>
        <v>1032</v>
      </c>
      <c r="L49" s="176"/>
      <c r="M49" s="176"/>
      <c r="N49" s="176">
        <f>'実質公債費比率（分子）の構造'!O$45</f>
        <v>1080</v>
      </c>
      <c r="O49" s="176"/>
      <c r="P49" s="176"/>
    </row>
    <row r="50" spans="1:16" x14ac:dyDescent="0.2">
      <c r="A50" s="176" t="s">
        <v>73</v>
      </c>
      <c r="B50" s="176" t="e">
        <f>NA()</f>
        <v>#N/A</v>
      </c>
      <c r="C50" s="176">
        <f>IF(ISNUMBER('実質公債費比率（分子）の構造'!K$53),'実質公債費比率（分子）の構造'!K$53,NA())</f>
        <v>335</v>
      </c>
      <c r="D50" s="176" t="e">
        <f>NA()</f>
        <v>#N/A</v>
      </c>
      <c r="E50" s="176" t="e">
        <f>NA()</f>
        <v>#N/A</v>
      </c>
      <c r="F50" s="176">
        <f>IF(ISNUMBER('実質公債費比率（分子）の構造'!L$53),'実質公債費比率（分子）の構造'!L$53,NA())</f>
        <v>384</v>
      </c>
      <c r="G50" s="176" t="e">
        <f>NA()</f>
        <v>#N/A</v>
      </c>
      <c r="H50" s="176" t="e">
        <f>NA()</f>
        <v>#N/A</v>
      </c>
      <c r="I50" s="176">
        <f>IF(ISNUMBER('実質公債費比率（分子）の構造'!M$53),'実質公債費比率（分子）の構造'!M$53,NA())</f>
        <v>428</v>
      </c>
      <c r="J50" s="176" t="e">
        <f>NA()</f>
        <v>#N/A</v>
      </c>
      <c r="K50" s="176" t="e">
        <f>NA()</f>
        <v>#N/A</v>
      </c>
      <c r="L50" s="176">
        <f>IF(ISNUMBER('実質公債費比率（分子）の構造'!N$53),'実質公債費比率（分子）の構造'!N$53,NA())</f>
        <v>421</v>
      </c>
      <c r="M50" s="176" t="e">
        <f>NA()</f>
        <v>#N/A</v>
      </c>
      <c r="N50" s="176" t="e">
        <f>NA()</f>
        <v>#N/A</v>
      </c>
      <c r="O50" s="176">
        <f>IF(ISNUMBER('実質公債費比率（分子）の構造'!O$53),'実質公債費比率（分子）の構造'!O$53,NA())</f>
        <v>401</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11185</v>
      </c>
      <c r="E56" s="175"/>
      <c r="F56" s="175"/>
      <c r="G56" s="175">
        <f>'将来負担比率（分子）の構造'!J$52</f>
        <v>10780</v>
      </c>
      <c r="H56" s="175"/>
      <c r="I56" s="175"/>
      <c r="J56" s="175">
        <f>'将来負担比率（分子）の構造'!K$52</f>
        <v>10697</v>
      </c>
      <c r="K56" s="175"/>
      <c r="L56" s="175"/>
      <c r="M56" s="175">
        <f>'将来負担比率（分子）の構造'!L$52</f>
        <v>10667</v>
      </c>
      <c r="N56" s="175"/>
      <c r="O56" s="175"/>
      <c r="P56" s="175">
        <f>'将来負担比率（分子）の構造'!M$52</f>
        <v>9976</v>
      </c>
    </row>
    <row r="57" spans="1:16" x14ac:dyDescent="0.2">
      <c r="A57" s="175" t="s">
        <v>44</v>
      </c>
      <c r="B57" s="175"/>
      <c r="C57" s="175"/>
      <c r="D57" s="175">
        <f>'将来負担比率（分子）の構造'!I$51</f>
        <v>1300</v>
      </c>
      <c r="E57" s="175"/>
      <c r="F57" s="175"/>
      <c r="G57" s="175">
        <f>'将来負担比率（分子）の構造'!J$51</f>
        <v>1242</v>
      </c>
      <c r="H57" s="175"/>
      <c r="I57" s="175"/>
      <c r="J57" s="175">
        <f>'将来負担比率（分子）の構造'!K$51</f>
        <v>1178</v>
      </c>
      <c r="K57" s="175"/>
      <c r="L57" s="175"/>
      <c r="M57" s="175">
        <f>'将来負担比率（分子）の構造'!L$51</f>
        <v>1065</v>
      </c>
      <c r="N57" s="175"/>
      <c r="O57" s="175"/>
      <c r="P57" s="175">
        <f>'将来負担比率（分子）の構造'!M$51</f>
        <v>1008</v>
      </c>
    </row>
    <row r="58" spans="1:16" x14ac:dyDescent="0.2">
      <c r="A58" s="175" t="s">
        <v>43</v>
      </c>
      <c r="B58" s="175"/>
      <c r="C58" s="175"/>
      <c r="D58" s="175">
        <f>'将来負担比率（分子）の構造'!I$50</f>
        <v>6401</v>
      </c>
      <c r="E58" s="175"/>
      <c r="F58" s="175"/>
      <c r="G58" s="175">
        <f>'将来負担比率（分子）の構造'!J$50</f>
        <v>6216</v>
      </c>
      <c r="H58" s="175"/>
      <c r="I58" s="175"/>
      <c r="J58" s="175">
        <f>'将来負担比率（分子）の構造'!K$50</f>
        <v>6200</v>
      </c>
      <c r="K58" s="175"/>
      <c r="L58" s="175"/>
      <c r="M58" s="175">
        <f>'将来負担比率（分子）の構造'!L$50</f>
        <v>5434</v>
      </c>
      <c r="N58" s="175"/>
      <c r="O58" s="175"/>
      <c r="P58" s="175">
        <f>'将来負担比率（分子）の構造'!M$50</f>
        <v>4723</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115</v>
      </c>
      <c r="C61" s="175"/>
      <c r="D61" s="175"/>
      <c r="E61" s="175">
        <f>'将来負担比率（分子）の構造'!J$46</f>
        <v>109</v>
      </c>
      <c r="F61" s="175"/>
      <c r="G61" s="175"/>
      <c r="H61" s="175">
        <f>'将来負担比率（分子）の構造'!K$46</f>
        <v>103</v>
      </c>
      <c r="I61" s="175"/>
      <c r="J61" s="175"/>
      <c r="K61" s="175">
        <f>'将来負担比率（分子）の構造'!L$46</f>
        <v>98</v>
      </c>
      <c r="L61" s="175"/>
      <c r="M61" s="175"/>
      <c r="N61" s="175" t="str">
        <f>'将来負担比率（分子）の構造'!M$46</f>
        <v>-</v>
      </c>
      <c r="O61" s="175"/>
      <c r="P61" s="175"/>
    </row>
    <row r="62" spans="1:16" x14ac:dyDescent="0.2">
      <c r="A62" s="175" t="s">
        <v>37</v>
      </c>
      <c r="B62" s="175">
        <f>'将来負担比率（分子）の構造'!I$45</f>
        <v>1967</v>
      </c>
      <c r="C62" s="175"/>
      <c r="D62" s="175"/>
      <c r="E62" s="175">
        <f>'将来負担比率（分子）の構造'!J$45</f>
        <v>1882</v>
      </c>
      <c r="F62" s="175"/>
      <c r="G62" s="175"/>
      <c r="H62" s="175">
        <f>'将来負担比率（分子）の構造'!K$45</f>
        <v>1939</v>
      </c>
      <c r="I62" s="175"/>
      <c r="J62" s="175"/>
      <c r="K62" s="175">
        <f>'将来負担比率（分子）の構造'!L$45</f>
        <v>1873</v>
      </c>
      <c r="L62" s="175"/>
      <c r="M62" s="175"/>
      <c r="N62" s="175">
        <f>'将来負担比率（分子）の構造'!M$45</f>
        <v>1721</v>
      </c>
      <c r="O62" s="175"/>
      <c r="P62" s="175"/>
    </row>
    <row r="63" spans="1:16" x14ac:dyDescent="0.2">
      <c r="A63" s="175" t="s">
        <v>36</v>
      </c>
      <c r="B63" s="175">
        <f>'将来負担比率（分子）の構造'!I$44</f>
        <v>92</v>
      </c>
      <c r="C63" s="175"/>
      <c r="D63" s="175"/>
      <c r="E63" s="175">
        <f>'将来負担比率（分子）の構造'!J$44</f>
        <v>92</v>
      </c>
      <c r="F63" s="175"/>
      <c r="G63" s="175"/>
      <c r="H63" s="175">
        <f>'将来負担比率（分子）の構造'!K$44</f>
        <v>95</v>
      </c>
      <c r="I63" s="175"/>
      <c r="J63" s="175"/>
      <c r="K63" s="175">
        <f>'将来負担比率（分子）の構造'!L$44</f>
        <v>80</v>
      </c>
      <c r="L63" s="175"/>
      <c r="M63" s="175"/>
      <c r="N63" s="175">
        <f>'将来負担比率（分子）の構造'!M$44</f>
        <v>67</v>
      </c>
      <c r="O63" s="175"/>
      <c r="P63" s="175"/>
    </row>
    <row r="64" spans="1:16" x14ac:dyDescent="0.2">
      <c r="A64" s="175" t="s">
        <v>35</v>
      </c>
      <c r="B64" s="175">
        <f>'将来負担比率（分子）の構造'!I$43</f>
        <v>4593</v>
      </c>
      <c r="C64" s="175"/>
      <c r="D64" s="175"/>
      <c r="E64" s="175">
        <f>'将来負担比率（分子）の構造'!J$43</f>
        <v>4382</v>
      </c>
      <c r="F64" s="175"/>
      <c r="G64" s="175"/>
      <c r="H64" s="175">
        <f>'将来負担比率（分子）の構造'!K$43</f>
        <v>4185</v>
      </c>
      <c r="I64" s="175"/>
      <c r="J64" s="175"/>
      <c r="K64" s="175">
        <f>'将来負担比率（分子）の構造'!L$43</f>
        <v>3956</v>
      </c>
      <c r="L64" s="175"/>
      <c r="M64" s="175"/>
      <c r="N64" s="175">
        <f>'将来負担比率（分子）の構造'!M$43</f>
        <v>3544</v>
      </c>
      <c r="O64" s="175"/>
      <c r="P64" s="175"/>
    </row>
    <row r="65" spans="1:16" x14ac:dyDescent="0.2">
      <c r="A65" s="175" t="s">
        <v>34</v>
      </c>
      <c r="B65" s="175">
        <f>'将来負担比率（分子）の構造'!I$42</f>
        <v>35</v>
      </c>
      <c r="C65" s="175"/>
      <c r="D65" s="175"/>
      <c r="E65" s="175">
        <f>'将来負担比率（分子）の構造'!J$42</f>
        <v>353</v>
      </c>
      <c r="F65" s="175"/>
      <c r="G65" s="175"/>
      <c r="H65" s="175">
        <f>'将来負担比率（分子）の構造'!K$42</f>
        <v>330</v>
      </c>
      <c r="I65" s="175"/>
      <c r="J65" s="175"/>
      <c r="K65" s="175">
        <f>'将来負担比率（分子）の構造'!L$42</f>
        <v>336</v>
      </c>
      <c r="L65" s="175"/>
      <c r="M65" s="175"/>
      <c r="N65" s="175">
        <f>'将来負担比率（分子）の構造'!M$42</f>
        <v>309</v>
      </c>
      <c r="O65" s="175"/>
      <c r="P65" s="175"/>
    </row>
    <row r="66" spans="1:16" x14ac:dyDescent="0.2">
      <c r="A66" s="175" t="s">
        <v>33</v>
      </c>
      <c r="B66" s="175">
        <f>'将来負担比率（分子）の構造'!I$41</f>
        <v>9505</v>
      </c>
      <c r="C66" s="175"/>
      <c r="D66" s="175"/>
      <c r="E66" s="175">
        <f>'将来負担比率（分子）の構造'!J$41</f>
        <v>10694</v>
      </c>
      <c r="F66" s="175"/>
      <c r="G66" s="175"/>
      <c r="H66" s="175">
        <f>'将来負担比率（分子）の構造'!K$41</f>
        <v>11368</v>
      </c>
      <c r="I66" s="175"/>
      <c r="J66" s="175"/>
      <c r="K66" s="175">
        <f>'将来負担比率（分子）の構造'!L$41</f>
        <v>11824</v>
      </c>
      <c r="L66" s="175"/>
      <c r="M66" s="175"/>
      <c r="N66" s="175">
        <f>'将来負担比率（分子）の構造'!M$41</f>
        <v>12384</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1000</v>
      </c>
      <c r="M67" s="175" t="e">
        <f>NA()</f>
        <v>#N/A</v>
      </c>
      <c r="N67" s="175" t="e">
        <f>NA()</f>
        <v>#N/A</v>
      </c>
      <c r="O67" s="175">
        <f>IF(ISNUMBER('将来負担比率（分子）の構造'!M$53), IF('将来負担比率（分子）の構造'!M$53 &lt; 0, 0, '将来負担比率（分子）の構造'!M$53), NA())</f>
        <v>2318</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1649</v>
      </c>
      <c r="C72" s="179">
        <f>基金残高に係る経年分析!G55</f>
        <v>1521</v>
      </c>
      <c r="D72" s="179">
        <f>基金残高に係る経年分析!H55</f>
        <v>1321</v>
      </c>
    </row>
    <row r="73" spans="1:16" x14ac:dyDescent="0.2">
      <c r="A73" s="178" t="s">
        <v>80</v>
      </c>
      <c r="B73" s="179">
        <f>基金残高に係る経年分析!F56</f>
        <v>144</v>
      </c>
      <c r="C73" s="179">
        <f>基金残高に係る経年分析!G56</f>
        <v>275</v>
      </c>
      <c r="D73" s="179">
        <f>基金残高に係る経年分析!H56</f>
        <v>275</v>
      </c>
    </row>
    <row r="74" spans="1:16" x14ac:dyDescent="0.2">
      <c r="A74" s="178" t="s">
        <v>81</v>
      </c>
      <c r="B74" s="179">
        <f>基金残高に係る経年分析!F57</f>
        <v>3821</v>
      </c>
      <c r="C74" s="179">
        <f>基金残高に係る経年分析!G57</f>
        <v>2946</v>
      </c>
      <c r="D74" s="179">
        <f>基金残高に係る経年分析!H57</f>
        <v>2332</v>
      </c>
    </row>
  </sheetData>
  <sheetProtection algorithmName="SHA-512" hashValue="4TiuXpoGKJoc2JjSZB1DIO/162h1hBkmPnmSdp1bnhOWgw/w8VHPpI3WESk8g7f+8x6MDEAcCHz7vcUfolkY9g==" saltValue="1XUEDiZp0z0GNzZ35wBN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224</v>
      </c>
      <c r="DI1" s="718"/>
      <c r="DJ1" s="718"/>
      <c r="DK1" s="718"/>
      <c r="DL1" s="718"/>
      <c r="DM1" s="718"/>
      <c r="DN1" s="719"/>
      <c r="DO1" s="214"/>
      <c r="DP1" s="717" t="s">
        <v>225</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226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9" t="s">
        <v>227</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228</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229</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230</v>
      </c>
      <c r="S4" s="680"/>
      <c r="T4" s="680"/>
      <c r="U4" s="680"/>
      <c r="V4" s="680"/>
      <c r="W4" s="680"/>
      <c r="X4" s="680"/>
      <c r="Y4" s="681"/>
      <c r="Z4" s="679" t="s">
        <v>231</v>
      </c>
      <c r="AA4" s="680"/>
      <c r="AB4" s="680"/>
      <c r="AC4" s="681"/>
      <c r="AD4" s="679" t="s">
        <v>232</v>
      </c>
      <c r="AE4" s="680"/>
      <c r="AF4" s="680"/>
      <c r="AG4" s="680"/>
      <c r="AH4" s="680"/>
      <c r="AI4" s="680"/>
      <c r="AJ4" s="680"/>
      <c r="AK4" s="681"/>
      <c r="AL4" s="679" t="s">
        <v>231</v>
      </c>
      <c r="AM4" s="680"/>
      <c r="AN4" s="680"/>
      <c r="AO4" s="681"/>
      <c r="AP4" s="720" t="s">
        <v>233</v>
      </c>
      <c r="AQ4" s="720"/>
      <c r="AR4" s="720"/>
      <c r="AS4" s="720"/>
      <c r="AT4" s="720"/>
      <c r="AU4" s="720"/>
      <c r="AV4" s="720"/>
      <c r="AW4" s="720"/>
      <c r="AX4" s="720"/>
      <c r="AY4" s="720"/>
      <c r="AZ4" s="720"/>
      <c r="BA4" s="720"/>
      <c r="BB4" s="720"/>
      <c r="BC4" s="720"/>
      <c r="BD4" s="720"/>
      <c r="BE4" s="720"/>
      <c r="BF4" s="720"/>
      <c r="BG4" s="720" t="s">
        <v>234</v>
      </c>
      <c r="BH4" s="720"/>
      <c r="BI4" s="720"/>
      <c r="BJ4" s="720"/>
      <c r="BK4" s="720"/>
      <c r="BL4" s="720"/>
      <c r="BM4" s="720"/>
      <c r="BN4" s="720"/>
      <c r="BO4" s="720" t="s">
        <v>231</v>
      </c>
      <c r="BP4" s="720"/>
      <c r="BQ4" s="720"/>
      <c r="BR4" s="720"/>
      <c r="BS4" s="720" t="s">
        <v>235</v>
      </c>
      <c r="BT4" s="720"/>
      <c r="BU4" s="720"/>
      <c r="BV4" s="720"/>
      <c r="BW4" s="720"/>
      <c r="BX4" s="720"/>
      <c r="BY4" s="720"/>
      <c r="BZ4" s="720"/>
      <c r="CA4" s="720"/>
      <c r="CB4" s="720"/>
      <c r="CD4" s="679" t="s">
        <v>236</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237</v>
      </c>
      <c r="C5" s="677"/>
      <c r="D5" s="677"/>
      <c r="E5" s="677"/>
      <c r="F5" s="677"/>
      <c r="G5" s="677"/>
      <c r="H5" s="677"/>
      <c r="I5" s="677"/>
      <c r="J5" s="677"/>
      <c r="K5" s="677"/>
      <c r="L5" s="677"/>
      <c r="M5" s="677"/>
      <c r="N5" s="677"/>
      <c r="O5" s="677"/>
      <c r="P5" s="677"/>
      <c r="Q5" s="678"/>
      <c r="R5" s="673">
        <v>3629364</v>
      </c>
      <c r="S5" s="674"/>
      <c r="T5" s="674"/>
      <c r="U5" s="674"/>
      <c r="V5" s="674"/>
      <c r="W5" s="674"/>
      <c r="X5" s="674"/>
      <c r="Y5" s="702"/>
      <c r="Z5" s="715">
        <v>19.7</v>
      </c>
      <c r="AA5" s="715"/>
      <c r="AB5" s="715"/>
      <c r="AC5" s="715"/>
      <c r="AD5" s="716">
        <v>3523325</v>
      </c>
      <c r="AE5" s="716"/>
      <c r="AF5" s="716"/>
      <c r="AG5" s="716"/>
      <c r="AH5" s="716"/>
      <c r="AI5" s="716"/>
      <c r="AJ5" s="716"/>
      <c r="AK5" s="716"/>
      <c r="AL5" s="703">
        <v>43.8</v>
      </c>
      <c r="AM5" s="685"/>
      <c r="AN5" s="685"/>
      <c r="AO5" s="704"/>
      <c r="AP5" s="676" t="s">
        <v>238</v>
      </c>
      <c r="AQ5" s="677"/>
      <c r="AR5" s="677"/>
      <c r="AS5" s="677"/>
      <c r="AT5" s="677"/>
      <c r="AU5" s="677"/>
      <c r="AV5" s="677"/>
      <c r="AW5" s="677"/>
      <c r="AX5" s="677"/>
      <c r="AY5" s="677"/>
      <c r="AZ5" s="677"/>
      <c r="BA5" s="677"/>
      <c r="BB5" s="677"/>
      <c r="BC5" s="677"/>
      <c r="BD5" s="677"/>
      <c r="BE5" s="677"/>
      <c r="BF5" s="678"/>
      <c r="BG5" s="621">
        <v>3523325</v>
      </c>
      <c r="BH5" s="622"/>
      <c r="BI5" s="622"/>
      <c r="BJ5" s="622"/>
      <c r="BK5" s="622"/>
      <c r="BL5" s="622"/>
      <c r="BM5" s="622"/>
      <c r="BN5" s="623"/>
      <c r="BO5" s="659">
        <v>97.1</v>
      </c>
      <c r="BP5" s="659"/>
      <c r="BQ5" s="659"/>
      <c r="BR5" s="659"/>
      <c r="BS5" s="660">
        <v>41408</v>
      </c>
      <c r="BT5" s="660"/>
      <c r="BU5" s="660"/>
      <c r="BV5" s="660"/>
      <c r="BW5" s="660"/>
      <c r="BX5" s="660"/>
      <c r="BY5" s="660"/>
      <c r="BZ5" s="660"/>
      <c r="CA5" s="660"/>
      <c r="CB5" s="695"/>
      <c r="CD5" s="679" t="s">
        <v>233</v>
      </c>
      <c r="CE5" s="680"/>
      <c r="CF5" s="680"/>
      <c r="CG5" s="680"/>
      <c r="CH5" s="680"/>
      <c r="CI5" s="680"/>
      <c r="CJ5" s="680"/>
      <c r="CK5" s="680"/>
      <c r="CL5" s="680"/>
      <c r="CM5" s="680"/>
      <c r="CN5" s="680"/>
      <c r="CO5" s="680"/>
      <c r="CP5" s="680"/>
      <c r="CQ5" s="681"/>
      <c r="CR5" s="679" t="s">
        <v>239</v>
      </c>
      <c r="CS5" s="680"/>
      <c r="CT5" s="680"/>
      <c r="CU5" s="680"/>
      <c r="CV5" s="680"/>
      <c r="CW5" s="680"/>
      <c r="CX5" s="680"/>
      <c r="CY5" s="681"/>
      <c r="CZ5" s="679" t="s">
        <v>231</v>
      </c>
      <c r="DA5" s="680"/>
      <c r="DB5" s="680"/>
      <c r="DC5" s="681"/>
      <c r="DD5" s="679" t="s">
        <v>240</v>
      </c>
      <c r="DE5" s="680"/>
      <c r="DF5" s="680"/>
      <c r="DG5" s="680"/>
      <c r="DH5" s="680"/>
      <c r="DI5" s="680"/>
      <c r="DJ5" s="680"/>
      <c r="DK5" s="680"/>
      <c r="DL5" s="680"/>
      <c r="DM5" s="680"/>
      <c r="DN5" s="680"/>
      <c r="DO5" s="680"/>
      <c r="DP5" s="681"/>
      <c r="DQ5" s="679" t="s">
        <v>241</v>
      </c>
      <c r="DR5" s="680"/>
      <c r="DS5" s="680"/>
      <c r="DT5" s="680"/>
      <c r="DU5" s="680"/>
      <c r="DV5" s="680"/>
      <c r="DW5" s="680"/>
      <c r="DX5" s="680"/>
      <c r="DY5" s="680"/>
      <c r="DZ5" s="680"/>
      <c r="EA5" s="680"/>
      <c r="EB5" s="680"/>
      <c r="EC5" s="681"/>
    </row>
    <row r="6" spans="2:143" ht="11.25" customHeight="1" x14ac:dyDescent="0.2">
      <c r="B6" s="618" t="s">
        <v>242</v>
      </c>
      <c r="C6" s="619"/>
      <c r="D6" s="619"/>
      <c r="E6" s="619"/>
      <c r="F6" s="619"/>
      <c r="G6" s="619"/>
      <c r="H6" s="619"/>
      <c r="I6" s="619"/>
      <c r="J6" s="619"/>
      <c r="K6" s="619"/>
      <c r="L6" s="619"/>
      <c r="M6" s="619"/>
      <c r="N6" s="619"/>
      <c r="O6" s="619"/>
      <c r="P6" s="619"/>
      <c r="Q6" s="620"/>
      <c r="R6" s="621">
        <v>108529</v>
      </c>
      <c r="S6" s="622"/>
      <c r="T6" s="622"/>
      <c r="U6" s="622"/>
      <c r="V6" s="622"/>
      <c r="W6" s="622"/>
      <c r="X6" s="622"/>
      <c r="Y6" s="623"/>
      <c r="Z6" s="659">
        <v>0.6</v>
      </c>
      <c r="AA6" s="659"/>
      <c r="AB6" s="659"/>
      <c r="AC6" s="659"/>
      <c r="AD6" s="660">
        <v>108529</v>
      </c>
      <c r="AE6" s="660"/>
      <c r="AF6" s="660"/>
      <c r="AG6" s="660"/>
      <c r="AH6" s="660"/>
      <c r="AI6" s="660"/>
      <c r="AJ6" s="660"/>
      <c r="AK6" s="660"/>
      <c r="AL6" s="624">
        <v>1.3</v>
      </c>
      <c r="AM6" s="625"/>
      <c r="AN6" s="625"/>
      <c r="AO6" s="661"/>
      <c r="AP6" s="618" t="s">
        <v>243</v>
      </c>
      <c r="AQ6" s="619"/>
      <c r="AR6" s="619"/>
      <c r="AS6" s="619"/>
      <c r="AT6" s="619"/>
      <c r="AU6" s="619"/>
      <c r="AV6" s="619"/>
      <c r="AW6" s="619"/>
      <c r="AX6" s="619"/>
      <c r="AY6" s="619"/>
      <c r="AZ6" s="619"/>
      <c r="BA6" s="619"/>
      <c r="BB6" s="619"/>
      <c r="BC6" s="619"/>
      <c r="BD6" s="619"/>
      <c r="BE6" s="619"/>
      <c r="BF6" s="620"/>
      <c r="BG6" s="621">
        <v>3523325</v>
      </c>
      <c r="BH6" s="622"/>
      <c r="BI6" s="622"/>
      <c r="BJ6" s="622"/>
      <c r="BK6" s="622"/>
      <c r="BL6" s="622"/>
      <c r="BM6" s="622"/>
      <c r="BN6" s="623"/>
      <c r="BO6" s="659">
        <v>97.1</v>
      </c>
      <c r="BP6" s="659"/>
      <c r="BQ6" s="659"/>
      <c r="BR6" s="659"/>
      <c r="BS6" s="660">
        <v>41408</v>
      </c>
      <c r="BT6" s="660"/>
      <c r="BU6" s="660"/>
      <c r="BV6" s="660"/>
      <c r="BW6" s="660"/>
      <c r="BX6" s="660"/>
      <c r="BY6" s="660"/>
      <c r="BZ6" s="660"/>
      <c r="CA6" s="660"/>
      <c r="CB6" s="695"/>
      <c r="CD6" s="676" t="s">
        <v>244</v>
      </c>
      <c r="CE6" s="677"/>
      <c r="CF6" s="677"/>
      <c r="CG6" s="677"/>
      <c r="CH6" s="677"/>
      <c r="CI6" s="677"/>
      <c r="CJ6" s="677"/>
      <c r="CK6" s="677"/>
      <c r="CL6" s="677"/>
      <c r="CM6" s="677"/>
      <c r="CN6" s="677"/>
      <c r="CO6" s="677"/>
      <c r="CP6" s="677"/>
      <c r="CQ6" s="678"/>
      <c r="CR6" s="621">
        <v>166867</v>
      </c>
      <c r="CS6" s="622"/>
      <c r="CT6" s="622"/>
      <c r="CU6" s="622"/>
      <c r="CV6" s="622"/>
      <c r="CW6" s="622"/>
      <c r="CX6" s="622"/>
      <c r="CY6" s="623"/>
      <c r="CZ6" s="703">
        <v>0.9</v>
      </c>
      <c r="DA6" s="685"/>
      <c r="DB6" s="685"/>
      <c r="DC6" s="705"/>
      <c r="DD6" s="627">
        <v>660</v>
      </c>
      <c r="DE6" s="622"/>
      <c r="DF6" s="622"/>
      <c r="DG6" s="622"/>
      <c r="DH6" s="622"/>
      <c r="DI6" s="622"/>
      <c r="DJ6" s="622"/>
      <c r="DK6" s="622"/>
      <c r="DL6" s="622"/>
      <c r="DM6" s="622"/>
      <c r="DN6" s="622"/>
      <c r="DO6" s="622"/>
      <c r="DP6" s="623"/>
      <c r="DQ6" s="627">
        <v>166867</v>
      </c>
      <c r="DR6" s="622"/>
      <c r="DS6" s="622"/>
      <c r="DT6" s="622"/>
      <c r="DU6" s="622"/>
      <c r="DV6" s="622"/>
      <c r="DW6" s="622"/>
      <c r="DX6" s="622"/>
      <c r="DY6" s="622"/>
      <c r="DZ6" s="622"/>
      <c r="EA6" s="622"/>
      <c r="EB6" s="622"/>
      <c r="EC6" s="658"/>
    </row>
    <row r="7" spans="2:143" ht="11.25" customHeight="1" x14ac:dyDescent="0.2">
      <c r="B7" s="618" t="s">
        <v>245</v>
      </c>
      <c r="C7" s="619"/>
      <c r="D7" s="619"/>
      <c r="E7" s="619"/>
      <c r="F7" s="619"/>
      <c r="G7" s="619"/>
      <c r="H7" s="619"/>
      <c r="I7" s="619"/>
      <c r="J7" s="619"/>
      <c r="K7" s="619"/>
      <c r="L7" s="619"/>
      <c r="M7" s="619"/>
      <c r="N7" s="619"/>
      <c r="O7" s="619"/>
      <c r="P7" s="619"/>
      <c r="Q7" s="620"/>
      <c r="R7" s="621">
        <v>2852</v>
      </c>
      <c r="S7" s="622"/>
      <c r="T7" s="622"/>
      <c r="U7" s="622"/>
      <c r="V7" s="622"/>
      <c r="W7" s="622"/>
      <c r="X7" s="622"/>
      <c r="Y7" s="623"/>
      <c r="Z7" s="659">
        <v>0</v>
      </c>
      <c r="AA7" s="659"/>
      <c r="AB7" s="659"/>
      <c r="AC7" s="659"/>
      <c r="AD7" s="660">
        <v>2852</v>
      </c>
      <c r="AE7" s="660"/>
      <c r="AF7" s="660"/>
      <c r="AG7" s="660"/>
      <c r="AH7" s="660"/>
      <c r="AI7" s="660"/>
      <c r="AJ7" s="660"/>
      <c r="AK7" s="660"/>
      <c r="AL7" s="624">
        <v>0</v>
      </c>
      <c r="AM7" s="625"/>
      <c r="AN7" s="625"/>
      <c r="AO7" s="661"/>
      <c r="AP7" s="618" t="s">
        <v>246</v>
      </c>
      <c r="AQ7" s="619"/>
      <c r="AR7" s="619"/>
      <c r="AS7" s="619"/>
      <c r="AT7" s="619"/>
      <c r="AU7" s="619"/>
      <c r="AV7" s="619"/>
      <c r="AW7" s="619"/>
      <c r="AX7" s="619"/>
      <c r="AY7" s="619"/>
      <c r="AZ7" s="619"/>
      <c r="BA7" s="619"/>
      <c r="BB7" s="619"/>
      <c r="BC7" s="619"/>
      <c r="BD7" s="619"/>
      <c r="BE7" s="619"/>
      <c r="BF7" s="620"/>
      <c r="BG7" s="621">
        <v>1654521</v>
      </c>
      <c r="BH7" s="622"/>
      <c r="BI7" s="622"/>
      <c r="BJ7" s="622"/>
      <c r="BK7" s="622"/>
      <c r="BL7" s="622"/>
      <c r="BM7" s="622"/>
      <c r="BN7" s="623"/>
      <c r="BO7" s="659">
        <v>45.6</v>
      </c>
      <c r="BP7" s="659"/>
      <c r="BQ7" s="659"/>
      <c r="BR7" s="659"/>
      <c r="BS7" s="660">
        <v>41408</v>
      </c>
      <c r="BT7" s="660"/>
      <c r="BU7" s="660"/>
      <c r="BV7" s="660"/>
      <c r="BW7" s="660"/>
      <c r="BX7" s="660"/>
      <c r="BY7" s="660"/>
      <c r="BZ7" s="660"/>
      <c r="CA7" s="660"/>
      <c r="CB7" s="695"/>
      <c r="CD7" s="618" t="s">
        <v>247</v>
      </c>
      <c r="CE7" s="619"/>
      <c r="CF7" s="619"/>
      <c r="CG7" s="619"/>
      <c r="CH7" s="619"/>
      <c r="CI7" s="619"/>
      <c r="CJ7" s="619"/>
      <c r="CK7" s="619"/>
      <c r="CL7" s="619"/>
      <c r="CM7" s="619"/>
      <c r="CN7" s="619"/>
      <c r="CO7" s="619"/>
      <c r="CP7" s="619"/>
      <c r="CQ7" s="620"/>
      <c r="CR7" s="621">
        <v>4397969</v>
      </c>
      <c r="CS7" s="622"/>
      <c r="CT7" s="622"/>
      <c r="CU7" s="622"/>
      <c r="CV7" s="622"/>
      <c r="CW7" s="622"/>
      <c r="CX7" s="622"/>
      <c r="CY7" s="623"/>
      <c r="CZ7" s="659">
        <v>25</v>
      </c>
      <c r="DA7" s="659"/>
      <c r="DB7" s="659"/>
      <c r="DC7" s="659"/>
      <c r="DD7" s="627">
        <v>1816863</v>
      </c>
      <c r="DE7" s="622"/>
      <c r="DF7" s="622"/>
      <c r="DG7" s="622"/>
      <c r="DH7" s="622"/>
      <c r="DI7" s="622"/>
      <c r="DJ7" s="622"/>
      <c r="DK7" s="622"/>
      <c r="DL7" s="622"/>
      <c r="DM7" s="622"/>
      <c r="DN7" s="622"/>
      <c r="DO7" s="622"/>
      <c r="DP7" s="623"/>
      <c r="DQ7" s="627">
        <v>2201904</v>
      </c>
      <c r="DR7" s="622"/>
      <c r="DS7" s="622"/>
      <c r="DT7" s="622"/>
      <c r="DU7" s="622"/>
      <c r="DV7" s="622"/>
      <c r="DW7" s="622"/>
      <c r="DX7" s="622"/>
      <c r="DY7" s="622"/>
      <c r="DZ7" s="622"/>
      <c r="EA7" s="622"/>
      <c r="EB7" s="622"/>
      <c r="EC7" s="658"/>
    </row>
    <row r="8" spans="2:143" ht="11.25" customHeight="1" x14ac:dyDescent="0.2">
      <c r="B8" s="618" t="s">
        <v>248</v>
      </c>
      <c r="C8" s="619"/>
      <c r="D8" s="619"/>
      <c r="E8" s="619"/>
      <c r="F8" s="619"/>
      <c r="G8" s="619"/>
      <c r="H8" s="619"/>
      <c r="I8" s="619"/>
      <c r="J8" s="619"/>
      <c r="K8" s="619"/>
      <c r="L8" s="619"/>
      <c r="M8" s="619"/>
      <c r="N8" s="619"/>
      <c r="O8" s="619"/>
      <c r="P8" s="619"/>
      <c r="Q8" s="620"/>
      <c r="R8" s="621">
        <v>28471</v>
      </c>
      <c r="S8" s="622"/>
      <c r="T8" s="622"/>
      <c r="U8" s="622"/>
      <c r="V8" s="622"/>
      <c r="W8" s="622"/>
      <c r="X8" s="622"/>
      <c r="Y8" s="623"/>
      <c r="Z8" s="659">
        <v>0.2</v>
      </c>
      <c r="AA8" s="659"/>
      <c r="AB8" s="659"/>
      <c r="AC8" s="659"/>
      <c r="AD8" s="660">
        <v>28471</v>
      </c>
      <c r="AE8" s="660"/>
      <c r="AF8" s="660"/>
      <c r="AG8" s="660"/>
      <c r="AH8" s="660"/>
      <c r="AI8" s="660"/>
      <c r="AJ8" s="660"/>
      <c r="AK8" s="660"/>
      <c r="AL8" s="624">
        <v>0.4</v>
      </c>
      <c r="AM8" s="625"/>
      <c r="AN8" s="625"/>
      <c r="AO8" s="661"/>
      <c r="AP8" s="618" t="s">
        <v>249</v>
      </c>
      <c r="AQ8" s="619"/>
      <c r="AR8" s="619"/>
      <c r="AS8" s="619"/>
      <c r="AT8" s="619"/>
      <c r="AU8" s="619"/>
      <c r="AV8" s="619"/>
      <c r="AW8" s="619"/>
      <c r="AX8" s="619"/>
      <c r="AY8" s="619"/>
      <c r="AZ8" s="619"/>
      <c r="BA8" s="619"/>
      <c r="BB8" s="619"/>
      <c r="BC8" s="619"/>
      <c r="BD8" s="619"/>
      <c r="BE8" s="619"/>
      <c r="BF8" s="620"/>
      <c r="BG8" s="621">
        <v>56493</v>
      </c>
      <c r="BH8" s="622"/>
      <c r="BI8" s="622"/>
      <c r="BJ8" s="622"/>
      <c r="BK8" s="622"/>
      <c r="BL8" s="622"/>
      <c r="BM8" s="622"/>
      <c r="BN8" s="623"/>
      <c r="BO8" s="659">
        <v>1.6</v>
      </c>
      <c r="BP8" s="659"/>
      <c r="BQ8" s="659"/>
      <c r="BR8" s="659"/>
      <c r="BS8" s="660" t="s">
        <v>250</v>
      </c>
      <c r="BT8" s="660"/>
      <c r="BU8" s="660"/>
      <c r="BV8" s="660"/>
      <c r="BW8" s="660"/>
      <c r="BX8" s="660"/>
      <c r="BY8" s="660"/>
      <c r="BZ8" s="660"/>
      <c r="CA8" s="660"/>
      <c r="CB8" s="695"/>
      <c r="CD8" s="618" t="s">
        <v>251</v>
      </c>
      <c r="CE8" s="619"/>
      <c r="CF8" s="619"/>
      <c r="CG8" s="619"/>
      <c r="CH8" s="619"/>
      <c r="CI8" s="619"/>
      <c r="CJ8" s="619"/>
      <c r="CK8" s="619"/>
      <c r="CL8" s="619"/>
      <c r="CM8" s="619"/>
      <c r="CN8" s="619"/>
      <c r="CO8" s="619"/>
      <c r="CP8" s="619"/>
      <c r="CQ8" s="620"/>
      <c r="CR8" s="621">
        <v>5795119</v>
      </c>
      <c r="CS8" s="622"/>
      <c r="CT8" s="622"/>
      <c r="CU8" s="622"/>
      <c r="CV8" s="622"/>
      <c r="CW8" s="622"/>
      <c r="CX8" s="622"/>
      <c r="CY8" s="623"/>
      <c r="CZ8" s="659">
        <v>33</v>
      </c>
      <c r="DA8" s="659"/>
      <c r="DB8" s="659"/>
      <c r="DC8" s="659"/>
      <c r="DD8" s="627">
        <v>9009</v>
      </c>
      <c r="DE8" s="622"/>
      <c r="DF8" s="622"/>
      <c r="DG8" s="622"/>
      <c r="DH8" s="622"/>
      <c r="DI8" s="622"/>
      <c r="DJ8" s="622"/>
      <c r="DK8" s="622"/>
      <c r="DL8" s="622"/>
      <c r="DM8" s="622"/>
      <c r="DN8" s="622"/>
      <c r="DO8" s="622"/>
      <c r="DP8" s="623"/>
      <c r="DQ8" s="627">
        <v>2986186</v>
      </c>
      <c r="DR8" s="622"/>
      <c r="DS8" s="622"/>
      <c r="DT8" s="622"/>
      <c r="DU8" s="622"/>
      <c r="DV8" s="622"/>
      <c r="DW8" s="622"/>
      <c r="DX8" s="622"/>
      <c r="DY8" s="622"/>
      <c r="DZ8" s="622"/>
      <c r="EA8" s="622"/>
      <c r="EB8" s="622"/>
      <c r="EC8" s="658"/>
    </row>
    <row r="9" spans="2:143" ht="11.25" customHeight="1" x14ac:dyDescent="0.2">
      <c r="B9" s="618" t="s">
        <v>252</v>
      </c>
      <c r="C9" s="619"/>
      <c r="D9" s="619"/>
      <c r="E9" s="619"/>
      <c r="F9" s="619"/>
      <c r="G9" s="619"/>
      <c r="H9" s="619"/>
      <c r="I9" s="619"/>
      <c r="J9" s="619"/>
      <c r="K9" s="619"/>
      <c r="L9" s="619"/>
      <c r="M9" s="619"/>
      <c r="N9" s="619"/>
      <c r="O9" s="619"/>
      <c r="P9" s="619"/>
      <c r="Q9" s="620"/>
      <c r="R9" s="621">
        <v>19389</v>
      </c>
      <c r="S9" s="622"/>
      <c r="T9" s="622"/>
      <c r="U9" s="622"/>
      <c r="V9" s="622"/>
      <c r="W9" s="622"/>
      <c r="X9" s="622"/>
      <c r="Y9" s="623"/>
      <c r="Z9" s="659">
        <v>0.1</v>
      </c>
      <c r="AA9" s="659"/>
      <c r="AB9" s="659"/>
      <c r="AC9" s="659"/>
      <c r="AD9" s="660">
        <v>19389</v>
      </c>
      <c r="AE9" s="660"/>
      <c r="AF9" s="660"/>
      <c r="AG9" s="660"/>
      <c r="AH9" s="660"/>
      <c r="AI9" s="660"/>
      <c r="AJ9" s="660"/>
      <c r="AK9" s="660"/>
      <c r="AL9" s="624">
        <v>0.2</v>
      </c>
      <c r="AM9" s="625"/>
      <c r="AN9" s="625"/>
      <c r="AO9" s="661"/>
      <c r="AP9" s="618" t="s">
        <v>253</v>
      </c>
      <c r="AQ9" s="619"/>
      <c r="AR9" s="619"/>
      <c r="AS9" s="619"/>
      <c r="AT9" s="619"/>
      <c r="AU9" s="619"/>
      <c r="AV9" s="619"/>
      <c r="AW9" s="619"/>
      <c r="AX9" s="619"/>
      <c r="AY9" s="619"/>
      <c r="AZ9" s="619"/>
      <c r="BA9" s="619"/>
      <c r="BB9" s="619"/>
      <c r="BC9" s="619"/>
      <c r="BD9" s="619"/>
      <c r="BE9" s="619"/>
      <c r="BF9" s="620"/>
      <c r="BG9" s="621">
        <v>1410595</v>
      </c>
      <c r="BH9" s="622"/>
      <c r="BI9" s="622"/>
      <c r="BJ9" s="622"/>
      <c r="BK9" s="622"/>
      <c r="BL9" s="622"/>
      <c r="BM9" s="622"/>
      <c r="BN9" s="623"/>
      <c r="BO9" s="659">
        <v>38.9</v>
      </c>
      <c r="BP9" s="659"/>
      <c r="BQ9" s="659"/>
      <c r="BR9" s="659"/>
      <c r="BS9" s="660" t="s">
        <v>250</v>
      </c>
      <c r="BT9" s="660"/>
      <c r="BU9" s="660"/>
      <c r="BV9" s="660"/>
      <c r="BW9" s="660"/>
      <c r="BX9" s="660"/>
      <c r="BY9" s="660"/>
      <c r="BZ9" s="660"/>
      <c r="CA9" s="660"/>
      <c r="CB9" s="695"/>
      <c r="CD9" s="618" t="s">
        <v>254</v>
      </c>
      <c r="CE9" s="619"/>
      <c r="CF9" s="619"/>
      <c r="CG9" s="619"/>
      <c r="CH9" s="619"/>
      <c r="CI9" s="619"/>
      <c r="CJ9" s="619"/>
      <c r="CK9" s="619"/>
      <c r="CL9" s="619"/>
      <c r="CM9" s="619"/>
      <c r="CN9" s="619"/>
      <c r="CO9" s="619"/>
      <c r="CP9" s="619"/>
      <c r="CQ9" s="620"/>
      <c r="CR9" s="621">
        <v>1149575</v>
      </c>
      <c r="CS9" s="622"/>
      <c r="CT9" s="622"/>
      <c r="CU9" s="622"/>
      <c r="CV9" s="622"/>
      <c r="CW9" s="622"/>
      <c r="CX9" s="622"/>
      <c r="CY9" s="623"/>
      <c r="CZ9" s="659">
        <v>6.5</v>
      </c>
      <c r="DA9" s="659"/>
      <c r="DB9" s="659"/>
      <c r="DC9" s="659"/>
      <c r="DD9" s="627">
        <v>65702</v>
      </c>
      <c r="DE9" s="622"/>
      <c r="DF9" s="622"/>
      <c r="DG9" s="622"/>
      <c r="DH9" s="622"/>
      <c r="DI9" s="622"/>
      <c r="DJ9" s="622"/>
      <c r="DK9" s="622"/>
      <c r="DL9" s="622"/>
      <c r="DM9" s="622"/>
      <c r="DN9" s="622"/>
      <c r="DO9" s="622"/>
      <c r="DP9" s="623"/>
      <c r="DQ9" s="627">
        <v>625662</v>
      </c>
      <c r="DR9" s="622"/>
      <c r="DS9" s="622"/>
      <c r="DT9" s="622"/>
      <c r="DU9" s="622"/>
      <c r="DV9" s="622"/>
      <c r="DW9" s="622"/>
      <c r="DX9" s="622"/>
      <c r="DY9" s="622"/>
      <c r="DZ9" s="622"/>
      <c r="EA9" s="622"/>
      <c r="EB9" s="622"/>
      <c r="EC9" s="658"/>
    </row>
    <row r="10" spans="2:143" ht="11.25" customHeight="1" x14ac:dyDescent="0.2">
      <c r="B10" s="618" t="s">
        <v>255</v>
      </c>
      <c r="C10" s="619"/>
      <c r="D10" s="619"/>
      <c r="E10" s="619"/>
      <c r="F10" s="619"/>
      <c r="G10" s="619"/>
      <c r="H10" s="619"/>
      <c r="I10" s="619"/>
      <c r="J10" s="619"/>
      <c r="K10" s="619"/>
      <c r="L10" s="619"/>
      <c r="M10" s="619"/>
      <c r="N10" s="619"/>
      <c r="O10" s="619"/>
      <c r="P10" s="619"/>
      <c r="Q10" s="620"/>
      <c r="R10" s="621" t="s">
        <v>256</v>
      </c>
      <c r="S10" s="622"/>
      <c r="T10" s="622"/>
      <c r="U10" s="622"/>
      <c r="V10" s="622"/>
      <c r="W10" s="622"/>
      <c r="X10" s="622"/>
      <c r="Y10" s="623"/>
      <c r="Z10" s="659" t="s">
        <v>256</v>
      </c>
      <c r="AA10" s="659"/>
      <c r="AB10" s="659"/>
      <c r="AC10" s="659"/>
      <c r="AD10" s="660" t="s">
        <v>250</v>
      </c>
      <c r="AE10" s="660"/>
      <c r="AF10" s="660"/>
      <c r="AG10" s="660"/>
      <c r="AH10" s="660"/>
      <c r="AI10" s="660"/>
      <c r="AJ10" s="660"/>
      <c r="AK10" s="660"/>
      <c r="AL10" s="624" t="s">
        <v>250</v>
      </c>
      <c r="AM10" s="625"/>
      <c r="AN10" s="625"/>
      <c r="AO10" s="661"/>
      <c r="AP10" s="618" t="s">
        <v>257</v>
      </c>
      <c r="AQ10" s="619"/>
      <c r="AR10" s="619"/>
      <c r="AS10" s="619"/>
      <c r="AT10" s="619"/>
      <c r="AU10" s="619"/>
      <c r="AV10" s="619"/>
      <c r="AW10" s="619"/>
      <c r="AX10" s="619"/>
      <c r="AY10" s="619"/>
      <c r="AZ10" s="619"/>
      <c r="BA10" s="619"/>
      <c r="BB10" s="619"/>
      <c r="BC10" s="619"/>
      <c r="BD10" s="619"/>
      <c r="BE10" s="619"/>
      <c r="BF10" s="620"/>
      <c r="BG10" s="621">
        <v>102362</v>
      </c>
      <c r="BH10" s="622"/>
      <c r="BI10" s="622"/>
      <c r="BJ10" s="622"/>
      <c r="BK10" s="622"/>
      <c r="BL10" s="622"/>
      <c r="BM10" s="622"/>
      <c r="BN10" s="623"/>
      <c r="BO10" s="659">
        <v>2.8</v>
      </c>
      <c r="BP10" s="659"/>
      <c r="BQ10" s="659"/>
      <c r="BR10" s="659"/>
      <c r="BS10" s="660">
        <v>17144</v>
      </c>
      <c r="BT10" s="660"/>
      <c r="BU10" s="660"/>
      <c r="BV10" s="660"/>
      <c r="BW10" s="660"/>
      <c r="BX10" s="660"/>
      <c r="BY10" s="660"/>
      <c r="BZ10" s="660"/>
      <c r="CA10" s="660"/>
      <c r="CB10" s="695"/>
      <c r="CD10" s="618" t="s">
        <v>258</v>
      </c>
      <c r="CE10" s="619"/>
      <c r="CF10" s="619"/>
      <c r="CG10" s="619"/>
      <c r="CH10" s="619"/>
      <c r="CI10" s="619"/>
      <c r="CJ10" s="619"/>
      <c r="CK10" s="619"/>
      <c r="CL10" s="619"/>
      <c r="CM10" s="619"/>
      <c r="CN10" s="619"/>
      <c r="CO10" s="619"/>
      <c r="CP10" s="619"/>
      <c r="CQ10" s="620"/>
      <c r="CR10" s="621">
        <v>129001</v>
      </c>
      <c r="CS10" s="622"/>
      <c r="CT10" s="622"/>
      <c r="CU10" s="622"/>
      <c r="CV10" s="622"/>
      <c r="CW10" s="622"/>
      <c r="CX10" s="622"/>
      <c r="CY10" s="623"/>
      <c r="CZ10" s="659">
        <v>0.7</v>
      </c>
      <c r="DA10" s="659"/>
      <c r="DB10" s="659"/>
      <c r="DC10" s="659"/>
      <c r="DD10" s="627" t="s">
        <v>256</v>
      </c>
      <c r="DE10" s="622"/>
      <c r="DF10" s="622"/>
      <c r="DG10" s="622"/>
      <c r="DH10" s="622"/>
      <c r="DI10" s="622"/>
      <c r="DJ10" s="622"/>
      <c r="DK10" s="622"/>
      <c r="DL10" s="622"/>
      <c r="DM10" s="622"/>
      <c r="DN10" s="622"/>
      <c r="DO10" s="622"/>
      <c r="DP10" s="623"/>
      <c r="DQ10" s="627">
        <v>109001</v>
      </c>
      <c r="DR10" s="622"/>
      <c r="DS10" s="622"/>
      <c r="DT10" s="622"/>
      <c r="DU10" s="622"/>
      <c r="DV10" s="622"/>
      <c r="DW10" s="622"/>
      <c r="DX10" s="622"/>
      <c r="DY10" s="622"/>
      <c r="DZ10" s="622"/>
      <c r="EA10" s="622"/>
      <c r="EB10" s="622"/>
      <c r="EC10" s="658"/>
    </row>
    <row r="11" spans="2:143" ht="11.25" customHeight="1" x14ac:dyDescent="0.2">
      <c r="B11" s="618" t="s">
        <v>259</v>
      </c>
      <c r="C11" s="619"/>
      <c r="D11" s="619"/>
      <c r="E11" s="619"/>
      <c r="F11" s="619"/>
      <c r="G11" s="619"/>
      <c r="H11" s="619"/>
      <c r="I11" s="619"/>
      <c r="J11" s="619"/>
      <c r="K11" s="619"/>
      <c r="L11" s="619"/>
      <c r="M11" s="619"/>
      <c r="N11" s="619"/>
      <c r="O11" s="619"/>
      <c r="P11" s="619"/>
      <c r="Q11" s="620"/>
      <c r="R11" s="621">
        <v>803575</v>
      </c>
      <c r="S11" s="622"/>
      <c r="T11" s="622"/>
      <c r="U11" s="622"/>
      <c r="V11" s="622"/>
      <c r="W11" s="622"/>
      <c r="X11" s="622"/>
      <c r="Y11" s="623"/>
      <c r="Z11" s="624">
        <v>4.4000000000000004</v>
      </c>
      <c r="AA11" s="625"/>
      <c r="AB11" s="625"/>
      <c r="AC11" s="626"/>
      <c r="AD11" s="627">
        <v>803575</v>
      </c>
      <c r="AE11" s="622"/>
      <c r="AF11" s="622"/>
      <c r="AG11" s="622"/>
      <c r="AH11" s="622"/>
      <c r="AI11" s="622"/>
      <c r="AJ11" s="622"/>
      <c r="AK11" s="623"/>
      <c r="AL11" s="624">
        <v>10</v>
      </c>
      <c r="AM11" s="625"/>
      <c r="AN11" s="625"/>
      <c r="AO11" s="661"/>
      <c r="AP11" s="618" t="s">
        <v>260</v>
      </c>
      <c r="AQ11" s="619"/>
      <c r="AR11" s="619"/>
      <c r="AS11" s="619"/>
      <c r="AT11" s="619"/>
      <c r="AU11" s="619"/>
      <c r="AV11" s="619"/>
      <c r="AW11" s="619"/>
      <c r="AX11" s="619"/>
      <c r="AY11" s="619"/>
      <c r="AZ11" s="619"/>
      <c r="BA11" s="619"/>
      <c r="BB11" s="619"/>
      <c r="BC11" s="619"/>
      <c r="BD11" s="619"/>
      <c r="BE11" s="619"/>
      <c r="BF11" s="620"/>
      <c r="BG11" s="621">
        <v>85071</v>
      </c>
      <c r="BH11" s="622"/>
      <c r="BI11" s="622"/>
      <c r="BJ11" s="622"/>
      <c r="BK11" s="622"/>
      <c r="BL11" s="622"/>
      <c r="BM11" s="622"/>
      <c r="BN11" s="623"/>
      <c r="BO11" s="659">
        <v>2.2999999999999998</v>
      </c>
      <c r="BP11" s="659"/>
      <c r="BQ11" s="659"/>
      <c r="BR11" s="659"/>
      <c r="BS11" s="660">
        <v>24264</v>
      </c>
      <c r="BT11" s="660"/>
      <c r="BU11" s="660"/>
      <c r="BV11" s="660"/>
      <c r="BW11" s="660"/>
      <c r="BX11" s="660"/>
      <c r="BY11" s="660"/>
      <c r="BZ11" s="660"/>
      <c r="CA11" s="660"/>
      <c r="CB11" s="695"/>
      <c r="CD11" s="618" t="s">
        <v>261</v>
      </c>
      <c r="CE11" s="619"/>
      <c r="CF11" s="619"/>
      <c r="CG11" s="619"/>
      <c r="CH11" s="619"/>
      <c r="CI11" s="619"/>
      <c r="CJ11" s="619"/>
      <c r="CK11" s="619"/>
      <c r="CL11" s="619"/>
      <c r="CM11" s="619"/>
      <c r="CN11" s="619"/>
      <c r="CO11" s="619"/>
      <c r="CP11" s="619"/>
      <c r="CQ11" s="620"/>
      <c r="CR11" s="621">
        <v>328155</v>
      </c>
      <c r="CS11" s="622"/>
      <c r="CT11" s="622"/>
      <c r="CU11" s="622"/>
      <c r="CV11" s="622"/>
      <c r="CW11" s="622"/>
      <c r="CX11" s="622"/>
      <c r="CY11" s="623"/>
      <c r="CZ11" s="659">
        <v>1.9</v>
      </c>
      <c r="DA11" s="659"/>
      <c r="DB11" s="659"/>
      <c r="DC11" s="659"/>
      <c r="DD11" s="627">
        <v>72903</v>
      </c>
      <c r="DE11" s="622"/>
      <c r="DF11" s="622"/>
      <c r="DG11" s="622"/>
      <c r="DH11" s="622"/>
      <c r="DI11" s="622"/>
      <c r="DJ11" s="622"/>
      <c r="DK11" s="622"/>
      <c r="DL11" s="622"/>
      <c r="DM11" s="622"/>
      <c r="DN11" s="622"/>
      <c r="DO11" s="622"/>
      <c r="DP11" s="623"/>
      <c r="DQ11" s="627">
        <v>258435</v>
      </c>
      <c r="DR11" s="622"/>
      <c r="DS11" s="622"/>
      <c r="DT11" s="622"/>
      <c r="DU11" s="622"/>
      <c r="DV11" s="622"/>
      <c r="DW11" s="622"/>
      <c r="DX11" s="622"/>
      <c r="DY11" s="622"/>
      <c r="DZ11" s="622"/>
      <c r="EA11" s="622"/>
      <c r="EB11" s="622"/>
      <c r="EC11" s="658"/>
    </row>
    <row r="12" spans="2:143" ht="11.25" customHeight="1" x14ac:dyDescent="0.2">
      <c r="B12" s="618" t="s">
        <v>262</v>
      </c>
      <c r="C12" s="619"/>
      <c r="D12" s="619"/>
      <c r="E12" s="619"/>
      <c r="F12" s="619"/>
      <c r="G12" s="619"/>
      <c r="H12" s="619"/>
      <c r="I12" s="619"/>
      <c r="J12" s="619"/>
      <c r="K12" s="619"/>
      <c r="L12" s="619"/>
      <c r="M12" s="619"/>
      <c r="N12" s="619"/>
      <c r="O12" s="619"/>
      <c r="P12" s="619"/>
      <c r="Q12" s="620"/>
      <c r="R12" s="621" t="s">
        <v>256</v>
      </c>
      <c r="S12" s="622"/>
      <c r="T12" s="622"/>
      <c r="U12" s="622"/>
      <c r="V12" s="622"/>
      <c r="W12" s="622"/>
      <c r="X12" s="622"/>
      <c r="Y12" s="623"/>
      <c r="Z12" s="659" t="s">
        <v>256</v>
      </c>
      <c r="AA12" s="659"/>
      <c r="AB12" s="659"/>
      <c r="AC12" s="659"/>
      <c r="AD12" s="660" t="s">
        <v>256</v>
      </c>
      <c r="AE12" s="660"/>
      <c r="AF12" s="660"/>
      <c r="AG12" s="660"/>
      <c r="AH12" s="660"/>
      <c r="AI12" s="660"/>
      <c r="AJ12" s="660"/>
      <c r="AK12" s="660"/>
      <c r="AL12" s="624" t="s">
        <v>256</v>
      </c>
      <c r="AM12" s="625"/>
      <c r="AN12" s="625"/>
      <c r="AO12" s="661"/>
      <c r="AP12" s="618" t="s">
        <v>263</v>
      </c>
      <c r="AQ12" s="619"/>
      <c r="AR12" s="619"/>
      <c r="AS12" s="619"/>
      <c r="AT12" s="619"/>
      <c r="AU12" s="619"/>
      <c r="AV12" s="619"/>
      <c r="AW12" s="619"/>
      <c r="AX12" s="619"/>
      <c r="AY12" s="619"/>
      <c r="AZ12" s="619"/>
      <c r="BA12" s="619"/>
      <c r="BB12" s="619"/>
      <c r="BC12" s="619"/>
      <c r="BD12" s="619"/>
      <c r="BE12" s="619"/>
      <c r="BF12" s="620"/>
      <c r="BG12" s="621">
        <v>1462858</v>
      </c>
      <c r="BH12" s="622"/>
      <c r="BI12" s="622"/>
      <c r="BJ12" s="622"/>
      <c r="BK12" s="622"/>
      <c r="BL12" s="622"/>
      <c r="BM12" s="622"/>
      <c r="BN12" s="623"/>
      <c r="BO12" s="659">
        <v>40.299999999999997</v>
      </c>
      <c r="BP12" s="659"/>
      <c r="BQ12" s="659"/>
      <c r="BR12" s="659"/>
      <c r="BS12" s="660" t="s">
        <v>250</v>
      </c>
      <c r="BT12" s="660"/>
      <c r="BU12" s="660"/>
      <c r="BV12" s="660"/>
      <c r="BW12" s="660"/>
      <c r="BX12" s="660"/>
      <c r="BY12" s="660"/>
      <c r="BZ12" s="660"/>
      <c r="CA12" s="660"/>
      <c r="CB12" s="695"/>
      <c r="CD12" s="618" t="s">
        <v>264</v>
      </c>
      <c r="CE12" s="619"/>
      <c r="CF12" s="619"/>
      <c r="CG12" s="619"/>
      <c r="CH12" s="619"/>
      <c r="CI12" s="619"/>
      <c r="CJ12" s="619"/>
      <c r="CK12" s="619"/>
      <c r="CL12" s="619"/>
      <c r="CM12" s="619"/>
      <c r="CN12" s="619"/>
      <c r="CO12" s="619"/>
      <c r="CP12" s="619"/>
      <c r="CQ12" s="620"/>
      <c r="CR12" s="621">
        <v>519816</v>
      </c>
      <c r="CS12" s="622"/>
      <c r="CT12" s="622"/>
      <c r="CU12" s="622"/>
      <c r="CV12" s="622"/>
      <c r="CW12" s="622"/>
      <c r="CX12" s="622"/>
      <c r="CY12" s="623"/>
      <c r="CZ12" s="659">
        <v>3</v>
      </c>
      <c r="DA12" s="659"/>
      <c r="DB12" s="659"/>
      <c r="DC12" s="659"/>
      <c r="DD12" s="627">
        <v>182301</v>
      </c>
      <c r="DE12" s="622"/>
      <c r="DF12" s="622"/>
      <c r="DG12" s="622"/>
      <c r="DH12" s="622"/>
      <c r="DI12" s="622"/>
      <c r="DJ12" s="622"/>
      <c r="DK12" s="622"/>
      <c r="DL12" s="622"/>
      <c r="DM12" s="622"/>
      <c r="DN12" s="622"/>
      <c r="DO12" s="622"/>
      <c r="DP12" s="623"/>
      <c r="DQ12" s="627">
        <v>438995</v>
      </c>
      <c r="DR12" s="622"/>
      <c r="DS12" s="622"/>
      <c r="DT12" s="622"/>
      <c r="DU12" s="622"/>
      <c r="DV12" s="622"/>
      <c r="DW12" s="622"/>
      <c r="DX12" s="622"/>
      <c r="DY12" s="622"/>
      <c r="DZ12" s="622"/>
      <c r="EA12" s="622"/>
      <c r="EB12" s="622"/>
      <c r="EC12" s="658"/>
    </row>
    <row r="13" spans="2:143" ht="11.25" customHeight="1" x14ac:dyDescent="0.2">
      <c r="B13" s="618" t="s">
        <v>265</v>
      </c>
      <c r="C13" s="619"/>
      <c r="D13" s="619"/>
      <c r="E13" s="619"/>
      <c r="F13" s="619"/>
      <c r="G13" s="619"/>
      <c r="H13" s="619"/>
      <c r="I13" s="619"/>
      <c r="J13" s="619"/>
      <c r="K13" s="619"/>
      <c r="L13" s="619"/>
      <c r="M13" s="619"/>
      <c r="N13" s="619"/>
      <c r="O13" s="619"/>
      <c r="P13" s="619"/>
      <c r="Q13" s="620"/>
      <c r="R13" s="621" t="s">
        <v>256</v>
      </c>
      <c r="S13" s="622"/>
      <c r="T13" s="622"/>
      <c r="U13" s="622"/>
      <c r="V13" s="622"/>
      <c r="W13" s="622"/>
      <c r="X13" s="622"/>
      <c r="Y13" s="623"/>
      <c r="Z13" s="659" t="s">
        <v>250</v>
      </c>
      <c r="AA13" s="659"/>
      <c r="AB13" s="659"/>
      <c r="AC13" s="659"/>
      <c r="AD13" s="660" t="s">
        <v>250</v>
      </c>
      <c r="AE13" s="660"/>
      <c r="AF13" s="660"/>
      <c r="AG13" s="660"/>
      <c r="AH13" s="660"/>
      <c r="AI13" s="660"/>
      <c r="AJ13" s="660"/>
      <c r="AK13" s="660"/>
      <c r="AL13" s="624" t="s">
        <v>256</v>
      </c>
      <c r="AM13" s="625"/>
      <c r="AN13" s="625"/>
      <c r="AO13" s="661"/>
      <c r="AP13" s="618" t="s">
        <v>266</v>
      </c>
      <c r="AQ13" s="619"/>
      <c r="AR13" s="619"/>
      <c r="AS13" s="619"/>
      <c r="AT13" s="619"/>
      <c r="AU13" s="619"/>
      <c r="AV13" s="619"/>
      <c r="AW13" s="619"/>
      <c r="AX13" s="619"/>
      <c r="AY13" s="619"/>
      <c r="AZ13" s="619"/>
      <c r="BA13" s="619"/>
      <c r="BB13" s="619"/>
      <c r="BC13" s="619"/>
      <c r="BD13" s="619"/>
      <c r="BE13" s="619"/>
      <c r="BF13" s="620"/>
      <c r="BG13" s="621">
        <v>1457930</v>
      </c>
      <c r="BH13" s="622"/>
      <c r="BI13" s="622"/>
      <c r="BJ13" s="622"/>
      <c r="BK13" s="622"/>
      <c r="BL13" s="622"/>
      <c r="BM13" s="622"/>
      <c r="BN13" s="623"/>
      <c r="BO13" s="659">
        <v>40.200000000000003</v>
      </c>
      <c r="BP13" s="659"/>
      <c r="BQ13" s="659"/>
      <c r="BR13" s="659"/>
      <c r="BS13" s="660" t="s">
        <v>256</v>
      </c>
      <c r="BT13" s="660"/>
      <c r="BU13" s="660"/>
      <c r="BV13" s="660"/>
      <c r="BW13" s="660"/>
      <c r="BX13" s="660"/>
      <c r="BY13" s="660"/>
      <c r="BZ13" s="660"/>
      <c r="CA13" s="660"/>
      <c r="CB13" s="695"/>
      <c r="CD13" s="618" t="s">
        <v>267</v>
      </c>
      <c r="CE13" s="619"/>
      <c r="CF13" s="619"/>
      <c r="CG13" s="619"/>
      <c r="CH13" s="619"/>
      <c r="CI13" s="619"/>
      <c r="CJ13" s="619"/>
      <c r="CK13" s="619"/>
      <c r="CL13" s="619"/>
      <c r="CM13" s="619"/>
      <c r="CN13" s="619"/>
      <c r="CO13" s="619"/>
      <c r="CP13" s="619"/>
      <c r="CQ13" s="620"/>
      <c r="CR13" s="621">
        <v>1129480</v>
      </c>
      <c r="CS13" s="622"/>
      <c r="CT13" s="622"/>
      <c r="CU13" s="622"/>
      <c r="CV13" s="622"/>
      <c r="CW13" s="622"/>
      <c r="CX13" s="622"/>
      <c r="CY13" s="623"/>
      <c r="CZ13" s="659">
        <v>6.4</v>
      </c>
      <c r="DA13" s="659"/>
      <c r="DB13" s="659"/>
      <c r="DC13" s="659"/>
      <c r="DD13" s="627">
        <v>221183</v>
      </c>
      <c r="DE13" s="622"/>
      <c r="DF13" s="622"/>
      <c r="DG13" s="622"/>
      <c r="DH13" s="622"/>
      <c r="DI13" s="622"/>
      <c r="DJ13" s="622"/>
      <c r="DK13" s="622"/>
      <c r="DL13" s="622"/>
      <c r="DM13" s="622"/>
      <c r="DN13" s="622"/>
      <c r="DO13" s="622"/>
      <c r="DP13" s="623"/>
      <c r="DQ13" s="627">
        <v>743054</v>
      </c>
      <c r="DR13" s="622"/>
      <c r="DS13" s="622"/>
      <c r="DT13" s="622"/>
      <c r="DU13" s="622"/>
      <c r="DV13" s="622"/>
      <c r="DW13" s="622"/>
      <c r="DX13" s="622"/>
      <c r="DY13" s="622"/>
      <c r="DZ13" s="622"/>
      <c r="EA13" s="622"/>
      <c r="EB13" s="622"/>
      <c r="EC13" s="658"/>
    </row>
    <row r="14" spans="2:143" ht="11.25" customHeight="1" x14ac:dyDescent="0.2">
      <c r="B14" s="618" t="s">
        <v>268</v>
      </c>
      <c r="C14" s="619"/>
      <c r="D14" s="619"/>
      <c r="E14" s="619"/>
      <c r="F14" s="619"/>
      <c r="G14" s="619"/>
      <c r="H14" s="619"/>
      <c r="I14" s="619"/>
      <c r="J14" s="619"/>
      <c r="K14" s="619"/>
      <c r="L14" s="619"/>
      <c r="M14" s="619"/>
      <c r="N14" s="619"/>
      <c r="O14" s="619"/>
      <c r="P14" s="619"/>
      <c r="Q14" s="620"/>
      <c r="R14" s="621">
        <v>342</v>
      </c>
      <c r="S14" s="622"/>
      <c r="T14" s="622"/>
      <c r="U14" s="622"/>
      <c r="V14" s="622"/>
      <c r="W14" s="622"/>
      <c r="X14" s="622"/>
      <c r="Y14" s="623"/>
      <c r="Z14" s="659">
        <v>0</v>
      </c>
      <c r="AA14" s="659"/>
      <c r="AB14" s="659"/>
      <c r="AC14" s="659"/>
      <c r="AD14" s="660">
        <v>342</v>
      </c>
      <c r="AE14" s="660"/>
      <c r="AF14" s="660"/>
      <c r="AG14" s="660"/>
      <c r="AH14" s="660"/>
      <c r="AI14" s="660"/>
      <c r="AJ14" s="660"/>
      <c r="AK14" s="660"/>
      <c r="AL14" s="624">
        <v>0</v>
      </c>
      <c r="AM14" s="625"/>
      <c r="AN14" s="625"/>
      <c r="AO14" s="661"/>
      <c r="AP14" s="618" t="s">
        <v>269</v>
      </c>
      <c r="AQ14" s="619"/>
      <c r="AR14" s="619"/>
      <c r="AS14" s="619"/>
      <c r="AT14" s="619"/>
      <c r="AU14" s="619"/>
      <c r="AV14" s="619"/>
      <c r="AW14" s="619"/>
      <c r="AX14" s="619"/>
      <c r="AY14" s="619"/>
      <c r="AZ14" s="619"/>
      <c r="BA14" s="619"/>
      <c r="BB14" s="619"/>
      <c r="BC14" s="619"/>
      <c r="BD14" s="619"/>
      <c r="BE14" s="619"/>
      <c r="BF14" s="620"/>
      <c r="BG14" s="621">
        <v>126590</v>
      </c>
      <c r="BH14" s="622"/>
      <c r="BI14" s="622"/>
      <c r="BJ14" s="622"/>
      <c r="BK14" s="622"/>
      <c r="BL14" s="622"/>
      <c r="BM14" s="622"/>
      <c r="BN14" s="623"/>
      <c r="BO14" s="659">
        <v>3.5</v>
      </c>
      <c r="BP14" s="659"/>
      <c r="BQ14" s="659"/>
      <c r="BR14" s="659"/>
      <c r="BS14" s="660" t="s">
        <v>256</v>
      </c>
      <c r="BT14" s="660"/>
      <c r="BU14" s="660"/>
      <c r="BV14" s="660"/>
      <c r="BW14" s="660"/>
      <c r="BX14" s="660"/>
      <c r="BY14" s="660"/>
      <c r="BZ14" s="660"/>
      <c r="CA14" s="660"/>
      <c r="CB14" s="695"/>
      <c r="CD14" s="618" t="s">
        <v>270</v>
      </c>
      <c r="CE14" s="619"/>
      <c r="CF14" s="619"/>
      <c r="CG14" s="619"/>
      <c r="CH14" s="619"/>
      <c r="CI14" s="619"/>
      <c r="CJ14" s="619"/>
      <c r="CK14" s="619"/>
      <c r="CL14" s="619"/>
      <c r="CM14" s="619"/>
      <c r="CN14" s="619"/>
      <c r="CO14" s="619"/>
      <c r="CP14" s="619"/>
      <c r="CQ14" s="620"/>
      <c r="CR14" s="621">
        <v>453981</v>
      </c>
      <c r="CS14" s="622"/>
      <c r="CT14" s="622"/>
      <c r="CU14" s="622"/>
      <c r="CV14" s="622"/>
      <c r="CW14" s="622"/>
      <c r="CX14" s="622"/>
      <c r="CY14" s="623"/>
      <c r="CZ14" s="659">
        <v>2.6</v>
      </c>
      <c r="DA14" s="659"/>
      <c r="DB14" s="659"/>
      <c r="DC14" s="659"/>
      <c r="DD14" s="627">
        <v>56253</v>
      </c>
      <c r="DE14" s="622"/>
      <c r="DF14" s="622"/>
      <c r="DG14" s="622"/>
      <c r="DH14" s="622"/>
      <c r="DI14" s="622"/>
      <c r="DJ14" s="622"/>
      <c r="DK14" s="622"/>
      <c r="DL14" s="622"/>
      <c r="DM14" s="622"/>
      <c r="DN14" s="622"/>
      <c r="DO14" s="622"/>
      <c r="DP14" s="623"/>
      <c r="DQ14" s="627">
        <v>395552</v>
      </c>
      <c r="DR14" s="622"/>
      <c r="DS14" s="622"/>
      <c r="DT14" s="622"/>
      <c r="DU14" s="622"/>
      <c r="DV14" s="622"/>
      <c r="DW14" s="622"/>
      <c r="DX14" s="622"/>
      <c r="DY14" s="622"/>
      <c r="DZ14" s="622"/>
      <c r="EA14" s="622"/>
      <c r="EB14" s="622"/>
      <c r="EC14" s="658"/>
    </row>
    <row r="15" spans="2:143" ht="11.25" customHeight="1" x14ac:dyDescent="0.2">
      <c r="B15" s="618" t="s">
        <v>271</v>
      </c>
      <c r="C15" s="619"/>
      <c r="D15" s="619"/>
      <c r="E15" s="619"/>
      <c r="F15" s="619"/>
      <c r="G15" s="619"/>
      <c r="H15" s="619"/>
      <c r="I15" s="619"/>
      <c r="J15" s="619"/>
      <c r="K15" s="619"/>
      <c r="L15" s="619"/>
      <c r="M15" s="619"/>
      <c r="N15" s="619"/>
      <c r="O15" s="619"/>
      <c r="P15" s="619"/>
      <c r="Q15" s="620"/>
      <c r="R15" s="621" t="s">
        <v>256</v>
      </c>
      <c r="S15" s="622"/>
      <c r="T15" s="622"/>
      <c r="U15" s="622"/>
      <c r="V15" s="622"/>
      <c r="W15" s="622"/>
      <c r="X15" s="622"/>
      <c r="Y15" s="623"/>
      <c r="Z15" s="659" t="s">
        <v>256</v>
      </c>
      <c r="AA15" s="659"/>
      <c r="AB15" s="659"/>
      <c r="AC15" s="659"/>
      <c r="AD15" s="660" t="s">
        <v>256</v>
      </c>
      <c r="AE15" s="660"/>
      <c r="AF15" s="660"/>
      <c r="AG15" s="660"/>
      <c r="AH15" s="660"/>
      <c r="AI15" s="660"/>
      <c r="AJ15" s="660"/>
      <c r="AK15" s="660"/>
      <c r="AL15" s="624" t="s">
        <v>250</v>
      </c>
      <c r="AM15" s="625"/>
      <c r="AN15" s="625"/>
      <c r="AO15" s="661"/>
      <c r="AP15" s="618" t="s">
        <v>272</v>
      </c>
      <c r="AQ15" s="619"/>
      <c r="AR15" s="619"/>
      <c r="AS15" s="619"/>
      <c r="AT15" s="619"/>
      <c r="AU15" s="619"/>
      <c r="AV15" s="619"/>
      <c r="AW15" s="619"/>
      <c r="AX15" s="619"/>
      <c r="AY15" s="619"/>
      <c r="AZ15" s="619"/>
      <c r="BA15" s="619"/>
      <c r="BB15" s="619"/>
      <c r="BC15" s="619"/>
      <c r="BD15" s="619"/>
      <c r="BE15" s="619"/>
      <c r="BF15" s="620"/>
      <c r="BG15" s="621">
        <v>279356</v>
      </c>
      <c r="BH15" s="622"/>
      <c r="BI15" s="622"/>
      <c r="BJ15" s="622"/>
      <c r="BK15" s="622"/>
      <c r="BL15" s="622"/>
      <c r="BM15" s="622"/>
      <c r="BN15" s="623"/>
      <c r="BO15" s="659">
        <v>7.7</v>
      </c>
      <c r="BP15" s="659"/>
      <c r="BQ15" s="659"/>
      <c r="BR15" s="659"/>
      <c r="BS15" s="660" t="s">
        <v>256</v>
      </c>
      <c r="BT15" s="660"/>
      <c r="BU15" s="660"/>
      <c r="BV15" s="660"/>
      <c r="BW15" s="660"/>
      <c r="BX15" s="660"/>
      <c r="BY15" s="660"/>
      <c r="BZ15" s="660"/>
      <c r="CA15" s="660"/>
      <c r="CB15" s="695"/>
      <c r="CD15" s="618" t="s">
        <v>273</v>
      </c>
      <c r="CE15" s="619"/>
      <c r="CF15" s="619"/>
      <c r="CG15" s="619"/>
      <c r="CH15" s="619"/>
      <c r="CI15" s="619"/>
      <c r="CJ15" s="619"/>
      <c r="CK15" s="619"/>
      <c r="CL15" s="619"/>
      <c r="CM15" s="619"/>
      <c r="CN15" s="619"/>
      <c r="CO15" s="619"/>
      <c r="CP15" s="619"/>
      <c r="CQ15" s="620"/>
      <c r="CR15" s="621">
        <v>2435066</v>
      </c>
      <c r="CS15" s="622"/>
      <c r="CT15" s="622"/>
      <c r="CU15" s="622"/>
      <c r="CV15" s="622"/>
      <c r="CW15" s="622"/>
      <c r="CX15" s="622"/>
      <c r="CY15" s="623"/>
      <c r="CZ15" s="659">
        <v>13.8</v>
      </c>
      <c r="DA15" s="659"/>
      <c r="DB15" s="659"/>
      <c r="DC15" s="659"/>
      <c r="DD15" s="627">
        <v>706297</v>
      </c>
      <c r="DE15" s="622"/>
      <c r="DF15" s="622"/>
      <c r="DG15" s="622"/>
      <c r="DH15" s="622"/>
      <c r="DI15" s="622"/>
      <c r="DJ15" s="622"/>
      <c r="DK15" s="622"/>
      <c r="DL15" s="622"/>
      <c r="DM15" s="622"/>
      <c r="DN15" s="622"/>
      <c r="DO15" s="622"/>
      <c r="DP15" s="623"/>
      <c r="DQ15" s="627">
        <v>1269773</v>
      </c>
      <c r="DR15" s="622"/>
      <c r="DS15" s="622"/>
      <c r="DT15" s="622"/>
      <c r="DU15" s="622"/>
      <c r="DV15" s="622"/>
      <c r="DW15" s="622"/>
      <c r="DX15" s="622"/>
      <c r="DY15" s="622"/>
      <c r="DZ15" s="622"/>
      <c r="EA15" s="622"/>
      <c r="EB15" s="622"/>
      <c r="EC15" s="658"/>
    </row>
    <row r="16" spans="2:143" ht="11.25" customHeight="1" x14ac:dyDescent="0.2">
      <c r="B16" s="618" t="s">
        <v>274</v>
      </c>
      <c r="C16" s="619"/>
      <c r="D16" s="619"/>
      <c r="E16" s="619"/>
      <c r="F16" s="619"/>
      <c r="G16" s="619"/>
      <c r="H16" s="619"/>
      <c r="I16" s="619"/>
      <c r="J16" s="619"/>
      <c r="K16" s="619"/>
      <c r="L16" s="619"/>
      <c r="M16" s="619"/>
      <c r="N16" s="619"/>
      <c r="O16" s="619"/>
      <c r="P16" s="619"/>
      <c r="Q16" s="620"/>
      <c r="R16" s="621">
        <v>11838</v>
      </c>
      <c r="S16" s="622"/>
      <c r="T16" s="622"/>
      <c r="U16" s="622"/>
      <c r="V16" s="622"/>
      <c r="W16" s="622"/>
      <c r="X16" s="622"/>
      <c r="Y16" s="623"/>
      <c r="Z16" s="659">
        <v>0.1</v>
      </c>
      <c r="AA16" s="659"/>
      <c r="AB16" s="659"/>
      <c r="AC16" s="659"/>
      <c r="AD16" s="660">
        <v>11838</v>
      </c>
      <c r="AE16" s="660"/>
      <c r="AF16" s="660"/>
      <c r="AG16" s="660"/>
      <c r="AH16" s="660"/>
      <c r="AI16" s="660"/>
      <c r="AJ16" s="660"/>
      <c r="AK16" s="660"/>
      <c r="AL16" s="624">
        <v>0.1</v>
      </c>
      <c r="AM16" s="625"/>
      <c r="AN16" s="625"/>
      <c r="AO16" s="661"/>
      <c r="AP16" s="618" t="s">
        <v>275</v>
      </c>
      <c r="AQ16" s="619"/>
      <c r="AR16" s="619"/>
      <c r="AS16" s="619"/>
      <c r="AT16" s="619"/>
      <c r="AU16" s="619"/>
      <c r="AV16" s="619"/>
      <c r="AW16" s="619"/>
      <c r="AX16" s="619"/>
      <c r="AY16" s="619"/>
      <c r="AZ16" s="619"/>
      <c r="BA16" s="619"/>
      <c r="BB16" s="619"/>
      <c r="BC16" s="619"/>
      <c r="BD16" s="619"/>
      <c r="BE16" s="619"/>
      <c r="BF16" s="620"/>
      <c r="BG16" s="621" t="s">
        <v>250</v>
      </c>
      <c r="BH16" s="622"/>
      <c r="BI16" s="622"/>
      <c r="BJ16" s="622"/>
      <c r="BK16" s="622"/>
      <c r="BL16" s="622"/>
      <c r="BM16" s="622"/>
      <c r="BN16" s="623"/>
      <c r="BO16" s="659" t="s">
        <v>256</v>
      </c>
      <c r="BP16" s="659"/>
      <c r="BQ16" s="659"/>
      <c r="BR16" s="659"/>
      <c r="BS16" s="660" t="s">
        <v>256</v>
      </c>
      <c r="BT16" s="660"/>
      <c r="BU16" s="660"/>
      <c r="BV16" s="660"/>
      <c r="BW16" s="660"/>
      <c r="BX16" s="660"/>
      <c r="BY16" s="660"/>
      <c r="BZ16" s="660"/>
      <c r="CA16" s="660"/>
      <c r="CB16" s="695"/>
      <c r="CD16" s="618" t="s">
        <v>276</v>
      </c>
      <c r="CE16" s="619"/>
      <c r="CF16" s="619"/>
      <c r="CG16" s="619"/>
      <c r="CH16" s="619"/>
      <c r="CI16" s="619"/>
      <c r="CJ16" s="619"/>
      <c r="CK16" s="619"/>
      <c r="CL16" s="619"/>
      <c r="CM16" s="619"/>
      <c r="CN16" s="619"/>
      <c r="CO16" s="619"/>
      <c r="CP16" s="619"/>
      <c r="CQ16" s="620"/>
      <c r="CR16" s="621" t="s">
        <v>256</v>
      </c>
      <c r="CS16" s="622"/>
      <c r="CT16" s="622"/>
      <c r="CU16" s="622"/>
      <c r="CV16" s="622"/>
      <c r="CW16" s="622"/>
      <c r="CX16" s="622"/>
      <c r="CY16" s="623"/>
      <c r="CZ16" s="659" t="s">
        <v>256</v>
      </c>
      <c r="DA16" s="659"/>
      <c r="DB16" s="659"/>
      <c r="DC16" s="659"/>
      <c r="DD16" s="627" t="s">
        <v>250</v>
      </c>
      <c r="DE16" s="622"/>
      <c r="DF16" s="622"/>
      <c r="DG16" s="622"/>
      <c r="DH16" s="622"/>
      <c r="DI16" s="622"/>
      <c r="DJ16" s="622"/>
      <c r="DK16" s="622"/>
      <c r="DL16" s="622"/>
      <c r="DM16" s="622"/>
      <c r="DN16" s="622"/>
      <c r="DO16" s="622"/>
      <c r="DP16" s="623"/>
      <c r="DQ16" s="627" t="s">
        <v>256</v>
      </c>
      <c r="DR16" s="622"/>
      <c r="DS16" s="622"/>
      <c r="DT16" s="622"/>
      <c r="DU16" s="622"/>
      <c r="DV16" s="622"/>
      <c r="DW16" s="622"/>
      <c r="DX16" s="622"/>
      <c r="DY16" s="622"/>
      <c r="DZ16" s="622"/>
      <c r="EA16" s="622"/>
      <c r="EB16" s="622"/>
      <c r="EC16" s="658"/>
    </row>
    <row r="17" spans="2:133" ht="11.25" customHeight="1" x14ac:dyDescent="0.2">
      <c r="B17" s="618" t="s">
        <v>277</v>
      </c>
      <c r="C17" s="619"/>
      <c r="D17" s="619"/>
      <c r="E17" s="619"/>
      <c r="F17" s="619"/>
      <c r="G17" s="619"/>
      <c r="H17" s="619"/>
      <c r="I17" s="619"/>
      <c r="J17" s="619"/>
      <c r="K17" s="619"/>
      <c r="L17" s="619"/>
      <c r="M17" s="619"/>
      <c r="N17" s="619"/>
      <c r="O17" s="619"/>
      <c r="P17" s="619"/>
      <c r="Q17" s="620"/>
      <c r="R17" s="621">
        <v>59587</v>
      </c>
      <c r="S17" s="622"/>
      <c r="T17" s="622"/>
      <c r="U17" s="622"/>
      <c r="V17" s="622"/>
      <c r="W17" s="622"/>
      <c r="X17" s="622"/>
      <c r="Y17" s="623"/>
      <c r="Z17" s="659">
        <v>0.3</v>
      </c>
      <c r="AA17" s="659"/>
      <c r="AB17" s="659"/>
      <c r="AC17" s="659"/>
      <c r="AD17" s="660">
        <v>59587</v>
      </c>
      <c r="AE17" s="660"/>
      <c r="AF17" s="660"/>
      <c r="AG17" s="660"/>
      <c r="AH17" s="660"/>
      <c r="AI17" s="660"/>
      <c r="AJ17" s="660"/>
      <c r="AK17" s="660"/>
      <c r="AL17" s="624">
        <v>0.7</v>
      </c>
      <c r="AM17" s="625"/>
      <c r="AN17" s="625"/>
      <c r="AO17" s="661"/>
      <c r="AP17" s="618" t="s">
        <v>278</v>
      </c>
      <c r="AQ17" s="619"/>
      <c r="AR17" s="619"/>
      <c r="AS17" s="619"/>
      <c r="AT17" s="619"/>
      <c r="AU17" s="619"/>
      <c r="AV17" s="619"/>
      <c r="AW17" s="619"/>
      <c r="AX17" s="619"/>
      <c r="AY17" s="619"/>
      <c r="AZ17" s="619"/>
      <c r="BA17" s="619"/>
      <c r="BB17" s="619"/>
      <c r="BC17" s="619"/>
      <c r="BD17" s="619"/>
      <c r="BE17" s="619"/>
      <c r="BF17" s="620"/>
      <c r="BG17" s="621" t="s">
        <v>256</v>
      </c>
      <c r="BH17" s="622"/>
      <c r="BI17" s="622"/>
      <c r="BJ17" s="622"/>
      <c r="BK17" s="622"/>
      <c r="BL17" s="622"/>
      <c r="BM17" s="622"/>
      <c r="BN17" s="623"/>
      <c r="BO17" s="659" t="s">
        <v>250</v>
      </c>
      <c r="BP17" s="659"/>
      <c r="BQ17" s="659"/>
      <c r="BR17" s="659"/>
      <c r="BS17" s="660" t="s">
        <v>250</v>
      </c>
      <c r="BT17" s="660"/>
      <c r="BU17" s="660"/>
      <c r="BV17" s="660"/>
      <c r="BW17" s="660"/>
      <c r="BX17" s="660"/>
      <c r="BY17" s="660"/>
      <c r="BZ17" s="660"/>
      <c r="CA17" s="660"/>
      <c r="CB17" s="695"/>
      <c r="CD17" s="618" t="s">
        <v>279</v>
      </c>
      <c r="CE17" s="619"/>
      <c r="CF17" s="619"/>
      <c r="CG17" s="619"/>
      <c r="CH17" s="619"/>
      <c r="CI17" s="619"/>
      <c r="CJ17" s="619"/>
      <c r="CK17" s="619"/>
      <c r="CL17" s="619"/>
      <c r="CM17" s="619"/>
      <c r="CN17" s="619"/>
      <c r="CO17" s="619"/>
      <c r="CP17" s="619"/>
      <c r="CQ17" s="620"/>
      <c r="CR17" s="621">
        <v>1079756</v>
      </c>
      <c r="CS17" s="622"/>
      <c r="CT17" s="622"/>
      <c r="CU17" s="622"/>
      <c r="CV17" s="622"/>
      <c r="CW17" s="622"/>
      <c r="CX17" s="622"/>
      <c r="CY17" s="623"/>
      <c r="CZ17" s="659">
        <v>6.1</v>
      </c>
      <c r="DA17" s="659"/>
      <c r="DB17" s="659"/>
      <c r="DC17" s="659"/>
      <c r="DD17" s="627" t="s">
        <v>256</v>
      </c>
      <c r="DE17" s="622"/>
      <c r="DF17" s="622"/>
      <c r="DG17" s="622"/>
      <c r="DH17" s="622"/>
      <c r="DI17" s="622"/>
      <c r="DJ17" s="622"/>
      <c r="DK17" s="622"/>
      <c r="DL17" s="622"/>
      <c r="DM17" s="622"/>
      <c r="DN17" s="622"/>
      <c r="DO17" s="622"/>
      <c r="DP17" s="623"/>
      <c r="DQ17" s="627">
        <v>1050516</v>
      </c>
      <c r="DR17" s="622"/>
      <c r="DS17" s="622"/>
      <c r="DT17" s="622"/>
      <c r="DU17" s="622"/>
      <c r="DV17" s="622"/>
      <c r="DW17" s="622"/>
      <c r="DX17" s="622"/>
      <c r="DY17" s="622"/>
      <c r="DZ17" s="622"/>
      <c r="EA17" s="622"/>
      <c r="EB17" s="622"/>
      <c r="EC17" s="658"/>
    </row>
    <row r="18" spans="2:133" ht="11.25" customHeight="1" x14ac:dyDescent="0.2">
      <c r="B18" s="618" t="s">
        <v>280</v>
      </c>
      <c r="C18" s="619"/>
      <c r="D18" s="619"/>
      <c r="E18" s="619"/>
      <c r="F18" s="619"/>
      <c r="G18" s="619"/>
      <c r="H18" s="619"/>
      <c r="I18" s="619"/>
      <c r="J18" s="619"/>
      <c r="K18" s="619"/>
      <c r="L18" s="619"/>
      <c r="M18" s="619"/>
      <c r="N18" s="619"/>
      <c r="O18" s="619"/>
      <c r="P18" s="619"/>
      <c r="Q18" s="620"/>
      <c r="R18" s="621">
        <v>26743</v>
      </c>
      <c r="S18" s="622"/>
      <c r="T18" s="622"/>
      <c r="U18" s="622"/>
      <c r="V18" s="622"/>
      <c r="W18" s="622"/>
      <c r="X18" s="622"/>
      <c r="Y18" s="623"/>
      <c r="Z18" s="659">
        <v>0.1</v>
      </c>
      <c r="AA18" s="659"/>
      <c r="AB18" s="659"/>
      <c r="AC18" s="659"/>
      <c r="AD18" s="660">
        <v>26743</v>
      </c>
      <c r="AE18" s="660"/>
      <c r="AF18" s="660"/>
      <c r="AG18" s="660"/>
      <c r="AH18" s="660"/>
      <c r="AI18" s="660"/>
      <c r="AJ18" s="660"/>
      <c r="AK18" s="660"/>
      <c r="AL18" s="624">
        <v>0.3</v>
      </c>
      <c r="AM18" s="625"/>
      <c r="AN18" s="625"/>
      <c r="AO18" s="661"/>
      <c r="AP18" s="618" t="s">
        <v>281</v>
      </c>
      <c r="AQ18" s="619"/>
      <c r="AR18" s="619"/>
      <c r="AS18" s="619"/>
      <c r="AT18" s="619"/>
      <c r="AU18" s="619"/>
      <c r="AV18" s="619"/>
      <c r="AW18" s="619"/>
      <c r="AX18" s="619"/>
      <c r="AY18" s="619"/>
      <c r="AZ18" s="619"/>
      <c r="BA18" s="619"/>
      <c r="BB18" s="619"/>
      <c r="BC18" s="619"/>
      <c r="BD18" s="619"/>
      <c r="BE18" s="619"/>
      <c r="BF18" s="620"/>
      <c r="BG18" s="621" t="s">
        <v>250</v>
      </c>
      <c r="BH18" s="622"/>
      <c r="BI18" s="622"/>
      <c r="BJ18" s="622"/>
      <c r="BK18" s="622"/>
      <c r="BL18" s="622"/>
      <c r="BM18" s="622"/>
      <c r="BN18" s="623"/>
      <c r="BO18" s="659" t="s">
        <v>250</v>
      </c>
      <c r="BP18" s="659"/>
      <c r="BQ18" s="659"/>
      <c r="BR18" s="659"/>
      <c r="BS18" s="660" t="s">
        <v>250</v>
      </c>
      <c r="BT18" s="660"/>
      <c r="BU18" s="660"/>
      <c r="BV18" s="660"/>
      <c r="BW18" s="660"/>
      <c r="BX18" s="660"/>
      <c r="BY18" s="660"/>
      <c r="BZ18" s="660"/>
      <c r="CA18" s="660"/>
      <c r="CB18" s="695"/>
      <c r="CD18" s="618" t="s">
        <v>282</v>
      </c>
      <c r="CE18" s="619"/>
      <c r="CF18" s="619"/>
      <c r="CG18" s="619"/>
      <c r="CH18" s="619"/>
      <c r="CI18" s="619"/>
      <c r="CJ18" s="619"/>
      <c r="CK18" s="619"/>
      <c r="CL18" s="619"/>
      <c r="CM18" s="619"/>
      <c r="CN18" s="619"/>
      <c r="CO18" s="619"/>
      <c r="CP18" s="619"/>
      <c r="CQ18" s="620"/>
      <c r="CR18" s="621" t="s">
        <v>250</v>
      </c>
      <c r="CS18" s="622"/>
      <c r="CT18" s="622"/>
      <c r="CU18" s="622"/>
      <c r="CV18" s="622"/>
      <c r="CW18" s="622"/>
      <c r="CX18" s="622"/>
      <c r="CY18" s="623"/>
      <c r="CZ18" s="659" t="s">
        <v>250</v>
      </c>
      <c r="DA18" s="659"/>
      <c r="DB18" s="659"/>
      <c r="DC18" s="659"/>
      <c r="DD18" s="627" t="s">
        <v>250</v>
      </c>
      <c r="DE18" s="622"/>
      <c r="DF18" s="622"/>
      <c r="DG18" s="622"/>
      <c r="DH18" s="622"/>
      <c r="DI18" s="622"/>
      <c r="DJ18" s="622"/>
      <c r="DK18" s="622"/>
      <c r="DL18" s="622"/>
      <c r="DM18" s="622"/>
      <c r="DN18" s="622"/>
      <c r="DO18" s="622"/>
      <c r="DP18" s="623"/>
      <c r="DQ18" s="627" t="s">
        <v>250</v>
      </c>
      <c r="DR18" s="622"/>
      <c r="DS18" s="622"/>
      <c r="DT18" s="622"/>
      <c r="DU18" s="622"/>
      <c r="DV18" s="622"/>
      <c r="DW18" s="622"/>
      <c r="DX18" s="622"/>
      <c r="DY18" s="622"/>
      <c r="DZ18" s="622"/>
      <c r="EA18" s="622"/>
      <c r="EB18" s="622"/>
      <c r="EC18" s="658"/>
    </row>
    <row r="19" spans="2:133" ht="11.25" customHeight="1" x14ac:dyDescent="0.2">
      <c r="B19" s="618" t="s">
        <v>283</v>
      </c>
      <c r="C19" s="619"/>
      <c r="D19" s="619"/>
      <c r="E19" s="619"/>
      <c r="F19" s="619"/>
      <c r="G19" s="619"/>
      <c r="H19" s="619"/>
      <c r="I19" s="619"/>
      <c r="J19" s="619"/>
      <c r="K19" s="619"/>
      <c r="L19" s="619"/>
      <c r="M19" s="619"/>
      <c r="N19" s="619"/>
      <c r="O19" s="619"/>
      <c r="P19" s="619"/>
      <c r="Q19" s="620"/>
      <c r="R19" s="621">
        <v>26039</v>
      </c>
      <c r="S19" s="622"/>
      <c r="T19" s="622"/>
      <c r="U19" s="622"/>
      <c r="V19" s="622"/>
      <c r="W19" s="622"/>
      <c r="X19" s="622"/>
      <c r="Y19" s="623"/>
      <c r="Z19" s="659">
        <v>0.1</v>
      </c>
      <c r="AA19" s="659"/>
      <c r="AB19" s="659"/>
      <c r="AC19" s="659"/>
      <c r="AD19" s="660">
        <v>26039</v>
      </c>
      <c r="AE19" s="660"/>
      <c r="AF19" s="660"/>
      <c r="AG19" s="660"/>
      <c r="AH19" s="660"/>
      <c r="AI19" s="660"/>
      <c r="AJ19" s="660"/>
      <c r="AK19" s="660"/>
      <c r="AL19" s="624">
        <v>0.3</v>
      </c>
      <c r="AM19" s="625"/>
      <c r="AN19" s="625"/>
      <c r="AO19" s="661"/>
      <c r="AP19" s="618" t="s">
        <v>284</v>
      </c>
      <c r="AQ19" s="619"/>
      <c r="AR19" s="619"/>
      <c r="AS19" s="619"/>
      <c r="AT19" s="619"/>
      <c r="AU19" s="619"/>
      <c r="AV19" s="619"/>
      <c r="AW19" s="619"/>
      <c r="AX19" s="619"/>
      <c r="AY19" s="619"/>
      <c r="AZ19" s="619"/>
      <c r="BA19" s="619"/>
      <c r="BB19" s="619"/>
      <c r="BC19" s="619"/>
      <c r="BD19" s="619"/>
      <c r="BE19" s="619"/>
      <c r="BF19" s="620"/>
      <c r="BG19" s="621">
        <v>106039</v>
      </c>
      <c r="BH19" s="622"/>
      <c r="BI19" s="622"/>
      <c r="BJ19" s="622"/>
      <c r="BK19" s="622"/>
      <c r="BL19" s="622"/>
      <c r="BM19" s="622"/>
      <c r="BN19" s="623"/>
      <c r="BO19" s="659">
        <v>2.9</v>
      </c>
      <c r="BP19" s="659"/>
      <c r="BQ19" s="659"/>
      <c r="BR19" s="659"/>
      <c r="BS19" s="660" t="s">
        <v>250</v>
      </c>
      <c r="BT19" s="660"/>
      <c r="BU19" s="660"/>
      <c r="BV19" s="660"/>
      <c r="BW19" s="660"/>
      <c r="BX19" s="660"/>
      <c r="BY19" s="660"/>
      <c r="BZ19" s="660"/>
      <c r="CA19" s="660"/>
      <c r="CB19" s="695"/>
      <c r="CD19" s="618" t="s">
        <v>285</v>
      </c>
      <c r="CE19" s="619"/>
      <c r="CF19" s="619"/>
      <c r="CG19" s="619"/>
      <c r="CH19" s="619"/>
      <c r="CI19" s="619"/>
      <c r="CJ19" s="619"/>
      <c r="CK19" s="619"/>
      <c r="CL19" s="619"/>
      <c r="CM19" s="619"/>
      <c r="CN19" s="619"/>
      <c r="CO19" s="619"/>
      <c r="CP19" s="619"/>
      <c r="CQ19" s="620"/>
      <c r="CR19" s="621" t="s">
        <v>256</v>
      </c>
      <c r="CS19" s="622"/>
      <c r="CT19" s="622"/>
      <c r="CU19" s="622"/>
      <c r="CV19" s="622"/>
      <c r="CW19" s="622"/>
      <c r="CX19" s="622"/>
      <c r="CY19" s="623"/>
      <c r="CZ19" s="659" t="s">
        <v>256</v>
      </c>
      <c r="DA19" s="659"/>
      <c r="DB19" s="659"/>
      <c r="DC19" s="659"/>
      <c r="DD19" s="627" t="s">
        <v>250</v>
      </c>
      <c r="DE19" s="622"/>
      <c r="DF19" s="622"/>
      <c r="DG19" s="622"/>
      <c r="DH19" s="622"/>
      <c r="DI19" s="622"/>
      <c r="DJ19" s="622"/>
      <c r="DK19" s="622"/>
      <c r="DL19" s="622"/>
      <c r="DM19" s="622"/>
      <c r="DN19" s="622"/>
      <c r="DO19" s="622"/>
      <c r="DP19" s="623"/>
      <c r="DQ19" s="627" t="s">
        <v>250</v>
      </c>
      <c r="DR19" s="622"/>
      <c r="DS19" s="622"/>
      <c r="DT19" s="622"/>
      <c r="DU19" s="622"/>
      <c r="DV19" s="622"/>
      <c r="DW19" s="622"/>
      <c r="DX19" s="622"/>
      <c r="DY19" s="622"/>
      <c r="DZ19" s="622"/>
      <c r="EA19" s="622"/>
      <c r="EB19" s="622"/>
      <c r="EC19" s="658"/>
    </row>
    <row r="20" spans="2:133" ht="11.25" customHeight="1" x14ac:dyDescent="0.2">
      <c r="B20" s="696" t="s">
        <v>286</v>
      </c>
      <c r="C20" s="697"/>
      <c r="D20" s="697"/>
      <c r="E20" s="697"/>
      <c r="F20" s="697"/>
      <c r="G20" s="697"/>
      <c r="H20" s="697"/>
      <c r="I20" s="697"/>
      <c r="J20" s="697"/>
      <c r="K20" s="697"/>
      <c r="L20" s="697"/>
      <c r="M20" s="697"/>
      <c r="N20" s="697"/>
      <c r="O20" s="697"/>
      <c r="P20" s="697"/>
      <c r="Q20" s="698"/>
      <c r="R20" s="621">
        <v>704</v>
      </c>
      <c r="S20" s="622"/>
      <c r="T20" s="622"/>
      <c r="U20" s="622"/>
      <c r="V20" s="622"/>
      <c r="W20" s="622"/>
      <c r="X20" s="622"/>
      <c r="Y20" s="623"/>
      <c r="Z20" s="659">
        <v>0</v>
      </c>
      <c r="AA20" s="659"/>
      <c r="AB20" s="659"/>
      <c r="AC20" s="659"/>
      <c r="AD20" s="660">
        <v>704</v>
      </c>
      <c r="AE20" s="660"/>
      <c r="AF20" s="660"/>
      <c r="AG20" s="660"/>
      <c r="AH20" s="660"/>
      <c r="AI20" s="660"/>
      <c r="AJ20" s="660"/>
      <c r="AK20" s="660"/>
      <c r="AL20" s="624">
        <v>0</v>
      </c>
      <c r="AM20" s="625"/>
      <c r="AN20" s="625"/>
      <c r="AO20" s="661"/>
      <c r="AP20" s="618" t="s">
        <v>287</v>
      </c>
      <c r="AQ20" s="619"/>
      <c r="AR20" s="619"/>
      <c r="AS20" s="619"/>
      <c r="AT20" s="619"/>
      <c r="AU20" s="619"/>
      <c r="AV20" s="619"/>
      <c r="AW20" s="619"/>
      <c r="AX20" s="619"/>
      <c r="AY20" s="619"/>
      <c r="AZ20" s="619"/>
      <c r="BA20" s="619"/>
      <c r="BB20" s="619"/>
      <c r="BC20" s="619"/>
      <c r="BD20" s="619"/>
      <c r="BE20" s="619"/>
      <c r="BF20" s="620"/>
      <c r="BG20" s="621">
        <v>106039</v>
      </c>
      <c r="BH20" s="622"/>
      <c r="BI20" s="622"/>
      <c r="BJ20" s="622"/>
      <c r="BK20" s="622"/>
      <c r="BL20" s="622"/>
      <c r="BM20" s="622"/>
      <c r="BN20" s="623"/>
      <c r="BO20" s="659">
        <v>2.9</v>
      </c>
      <c r="BP20" s="659"/>
      <c r="BQ20" s="659"/>
      <c r="BR20" s="659"/>
      <c r="BS20" s="660" t="s">
        <v>250</v>
      </c>
      <c r="BT20" s="660"/>
      <c r="BU20" s="660"/>
      <c r="BV20" s="660"/>
      <c r="BW20" s="660"/>
      <c r="BX20" s="660"/>
      <c r="BY20" s="660"/>
      <c r="BZ20" s="660"/>
      <c r="CA20" s="660"/>
      <c r="CB20" s="695"/>
      <c r="CD20" s="618" t="s">
        <v>288</v>
      </c>
      <c r="CE20" s="619"/>
      <c r="CF20" s="619"/>
      <c r="CG20" s="619"/>
      <c r="CH20" s="619"/>
      <c r="CI20" s="619"/>
      <c r="CJ20" s="619"/>
      <c r="CK20" s="619"/>
      <c r="CL20" s="619"/>
      <c r="CM20" s="619"/>
      <c r="CN20" s="619"/>
      <c r="CO20" s="619"/>
      <c r="CP20" s="619"/>
      <c r="CQ20" s="620"/>
      <c r="CR20" s="621">
        <v>17584785</v>
      </c>
      <c r="CS20" s="622"/>
      <c r="CT20" s="622"/>
      <c r="CU20" s="622"/>
      <c r="CV20" s="622"/>
      <c r="CW20" s="622"/>
      <c r="CX20" s="622"/>
      <c r="CY20" s="623"/>
      <c r="CZ20" s="659">
        <v>100</v>
      </c>
      <c r="DA20" s="659"/>
      <c r="DB20" s="659"/>
      <c r="DC20" s="659"/>
      <c r="DD20" s="627">
        <v>3131171</v>
      </c>
      <c r="DE20" s="622"/>
      <c r="DF20" s="622"/>
      <c r="DG20" s="622"/>
      <c r="DH20" s="622"/>
      <c r="DI20" s="622"/>
      <c r="DJ20" s="622"/>
      <c r="DK20" s="622"/>
      <c r="DL20" s="622"/>
      <c r="DM20" s="622"/>
      <c r="DN20" s="622"/>
      <c r="DO20" s="622"/>
      <c r="DP20" s="623"/>
      <c r="DQ20" s="627">
        <v>10245945</v>
      </c>
      <c r="DR20" s="622"/>
      <c r="DS20" s="622"/>
      <c r="DT20" s="622"/>
      <c r="DU20" s="622"/>
      <c r="DV20" s="622"/>
      <c r="DW20" s="622"/>
      <c r="DX20" s="622"/>
      <c r="DY20" s="622"/>
      <c r="DZ20" s="622"/>
      <c r="EA20" s="622"/>
      <c r="EB20" s="622"/>
      <c r="EC20" s="658"/>
    </row>
    <row r="21" spans="2:133" ht="11.25" customHeight="1" x14ac:dyDescent="0.2">
      <c r="B21" s="618" t="s">
        <v>289</v>
      </c>
      <c r="C21" s="619"/>
      <c r="D21" s="619"/>
      <c r="E21" s="619"/>
      <c r="F21" s="619"/>
      <c r="G21" s="619"/>
      <c r="H21" s="619"/>
      <c r="I21" s="619"/>
      <c r="J21" s="619"/>
      <c r="K21" s="619"/>
      <c r="L21" s="619"/>
      <c r="M21" s="619"/>
      <c r="N21" s="619"/>
      <c r="O21" s="619"/>
      <c r="P21" s="619"/>
      <c r="Q21" s="620"/>
      <c r="R21" s="621">
        <v>4206570</v>
      </c>
      <c r="S21" s="622"/>
      <c r="T21" s="622"/>
      <c r="U21" s="622"/>
      <c r="V21" s="622"/>
      <c r="W21" s="622"/>
      <c r="X21" s="622"/>
      <c r="Y21" s="623"/>
      <c r="Z21" s="659">
        <v>22.8</v>
      </c>
      <c r="AA21" s="659"/>
      <c r="AB21" s="659"/>
      <c r="AC21" s="659"/>
      <c r="AD21" s="660">
        <v>3421542</v>
      </c>
      <c r="AE21" s="660"/>
      <c r="AF21" s="660"/>
      <c r="AG21" s="660"/>
      <c r="AH21" s="660"/>
      <c r="AI21" s="660"/>
      <c r="AJ21" s="660"/>
      <c r="AK21" s="660"/>
      <c r="AL21" s="624">
        <v>42.5</v>
      </c>
      <c r="AM21" s="625"/>
      <c r="AN21" s="625"/>
      <c r="AO21" s="661"/>
      <c r="AP21" s="618" t="s">
        <v>290</v>
      </c>
      <c r="AQ21" s="699"/>
      <c r="AR21" s="699"/>
      <c r="AS21" s="699"/>
      <c r="AT21" s="699"/>
      <c r="AU21" s="699"/>
      <c r="AV21" s="699"/>
      <c r="AW21" s="699"/>
      <c r="AX21" s="699"/>
      <c r="AY21" s="699"/>
      <c r="AZ21" s="699"/>
      <c r="BA21" s="699"/>
      <c r="BB21" s="699"/>
      <c r="BC21" s="699"/>
      <c r="BD21" s="699"/>
      <c r="BE21" s="699"/>
      <c r="BF21" s="700"/>
      <c r="BG21" s="621" t="s">
        <v>256</v>
      </c>
      <c r="BH21" s="622"/>
      <c r="BI21" s="622"/>
      <c r="BJ21" s="622"/>
      <c r="BK21" s="622"/>
      <c r="BL21" s="622"/>
      <c r="BM21" s="622"/>
      <c r="BN21" s="623"/>
      <c r="BO21" s="659" t="s">
        <v>256</v>
      </c>
      <c r="BP21" s="659"/>
      <c r="BQ21" s="659"/>
      <c r="BR21" s="659"/>
      <c r="BS21" s="660" t="s">
        <v>250</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291</v>
      </c>
      <c r="C22" s="619"/>
      <c r="D22" s="619"/>
      <c r="E22" s="619"/>
      <c r="F22" s="619"/>
      <c r="G22" s="619"/>
      <c r="H22" s="619"/>
      <c r="I22" s="619"/>
      <c r="J22" s="619"/>
      <c r="K22" s="619"/>
      <c r="L22" s="619"/>
      <c r="M22" s="619"/>
      <c r="N22" s="619"/>
      <c r="O22" s="619"/>
      <c r="P22" s="619"/>
      <c r="Q22" s="620"/>
      <c r="R22" s="621">
        <v>3421542</v>
      </c>
      <c r="S22" s="622"/>
      <c r="T22" s="622"/>
      <c r="U22" s="622"/>
      <c r="V22" s="622"/>
      <c r="W22" s="622"/>
      <c r="X22" s="622"/>
      <c r="Y22" s="623"/>
      <c r="Z22" s="659">
        <v>18.5</v>
      </c>
      <c r="AA22" s="659"/>
      <c r="AB22" s="659"/>
      <c r="AC22" s="659"/>
      <c r="AD22" s="660">
        <v>3421542</v>
      </c>
      <c r="AE22" s="660"/>
      <c r="AF22" s="660"/>
      <c r="AG22" s="660"/>
      <c r="AH22" s="660"/>
      <c r="AI22" s="660"/>
      <c r="AJ22" s="660"/>
      <c r="AK22" s="660"/>
      <c r="AL22" s="624">
        <v>42.5</v>
      </c>
      <c r="AM22" s="625"/>
      <c r="AN22" s="625"/>
      <c r="AO22" s="661"/>
      <c r="AP22" s="618" t="s">
        <v>292</v>
      </c>
      <c r="AQ22" s="699"/>
      <c r="AR22" s="699"/>
      <c r="AS22" s="699"/>
      <c r="AT22" s="699"/>
      <c r="AU22" s="699"/>
      <c r="AV22" s="699"/>
      <c r="AW22" s="699"/>
      <c r="AX22" s="699"/>
      <c r="AY22" s="699"/>
      <c r="AZ22" s="699"/>
      <c r="BA22" s="699"/>
      <c r="BB22" s="699"/>
      <c r="BC22" s="699"/>
      <c r="BD22" s="699"/>
      <c r="BE22" s="699"/>
      <c r="BF22" s="700"/>
      <c r="BG22" s="621" t="s">
        <v>256</v>
      </c>
      <c r="BH22" s="622"/>
      <c r="BI22" s="622"/>
      <c r="BJ22" s="622"/>
      <c r="BK22" s="622"/>
      <c r="BL22" s="622"/>
      <c r="BM22" s="622"/>
      <c r="BN22" s="623"/>
      <c r="BO22" s="659" t="s">
        <v>256</v>
      </c>
      <c r="BP22" s="659"/>
      <c r="BQ22" s="659"/>
      <c r="BR22" s="659"/>
      <c r="BS22" s="660" t="s">
        <v>256</v>
      </c>
      <c r="BT22" s="660"/>
      <c r="BU22" s="660"/>
      <c r="BV22" s="660"/>
      <c r="BW22" s="660"/>
      <c r="BX22" s="660"/>
      <c r="BY22" s="660"/>
      <c r="BZ22" s="660"/>
      <c r="CA22" s="660"/>
      <c r="CB22" s="695"/>
      <c r="CD22" s="679" t="s">
        <v>293</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294</v>
      </c>
      <c r="C23" s="619"/>
      <c r="D23" s="619"/>
      <c r="E23" s="619"/>
      <c r="F23" s="619"/>
      <c r="G23" s="619"/>
      <c r="H23" s="619"/>
      <c r="I23" s="619"/>
      <c r="J23" s="619"/>
      <c r="K23" s="619"/>
      <c r="L23" s="619"/>
      <c r="M23" s="619"/>
      <c r="N23" s="619"/>
      <c r="O23" s="619"/>
      <c r="P23" s="619"/>
      <c r="Q23" s="620"/>
      <c r="R23" s="621">
        <v>785028</v>
      </c>
      <c r="S23" s="622"/>
      <c r="T23" s="622"/>
      <c r="U23" s="622"/>
      <c r="V23" s="622"/>
      <c r="W23" s="622"/>
      <c r="X23" s="622"/>
      <c r="Y23" s="623"/>
      <c r="Z23" s="659">
        <v>4.3</v>
      </c>
      <c r="AA23" s="659"/>
      <c r="AB23" s="659"/>
      <c r="AC23" s="659"/>
      <c r="AD23" s="660" t="s">
        <v>256</v>
      </c>
      <c r="AE23" s="660"/>
      <c r="AF23" s="660"/>
      <c r="AG23" s="660"/>
      <c r="AH23" s="660"/>
      <c r="AI23" s="660"/>
      <c r="AJ23" s="660"/>
      <c r="AK23" s="660"/>
      <c r="AL23" s="624" t="s">
        <v>250</v>
      </c>
      <c r="AM23" s="625"/>
      <c r="AN23" s="625"/>
      <c r="AO23" s="661"/>
      <c r="AP23" s="618" t="s">
        <v>295</v>
      </c>
      <c r="AQ23" s="699"/>
      <c r="AR23" s="699"/>
      <c r="AS23" s="699"/>
      <c r="AT23" s="699"/>
      <c r="AU23" s="699"/>
      <c r="AV23" s="699"/>
      <c r="AW23" s="699"/>
      <c r="AX23" s="699"/>
      <c r="AY23" s="699"/>
      <c r="AZ23" s="699"/>
      <c r="BA23" s="699"/>
      <c r="BB23" s="699"/>
      <c r="BC23" s="699"/>
      <c r="BD23" s="699"/>
      <c r="BE23" s="699"/>
      <c r="BF23" s="700"/>
      <c r="BG23" s="621">
        <v>106039</v>
      </c>
      <c r="BH23" s="622"/>
      <c r="BI23" s="622"/>
      <c r="BJ23" s="622"/>
      <c r="BK23" s="622"/>
      <c r="BL23" s="622"/>
      <c r="BM23" s="622"/>
      <c r="BN23" s="623"/>
      <c r="BO23" s="659">
        <v>2.9</v>
      </c>
      <c r="BP23" s="659"/>
      <c r="BQ23" s="659"/>
      <c r="BR23" s="659"/>
      <c r="BS23" s="660" t="s">
        <v>250</v>
      </c>
      <c r="BT23" s="660"/>
      <c r="BU23" s="660"/>
      <c r="BV23" s="660"/>
      <c r="BW23" s="660"/>
      <c r="BX23" s="660"/>
      <c r="BY23" s="660"/>
      <c r="BZ23" s="660"/>
      <c r="CA23" s="660"/>
      <c r="CB23" s="695"/>
      <c r="CD23" s="679" t="s">
        <v>233</v>
      </c>
      <c r="CE23" s="680"/>
      <c r="CF23" s="680"/>
      <c r="CG23" s="680"/>
      <c r="CH23" s="680"/>
      <c r="CI23" s="680"/>
      <c r="CJ23" s="680"/>
      <c r="CK23" s="680"/>
      <c r="CL23" s="680"/>
      <c r="CM23" s="680"/>
      <c r="CN23" s="680"/>
      <c r="CO23" s="680"/>
      <c r="CP23" s="680"/>
      <c r="CQ23" s="681"/>
      <c r="CR23" s="679" t="s">
        <v>296</v>
      </c>
      <c r="CS23" s="680"/>
      <c r="CT23" s="680"/>
      <c r="CU23" s="680"/>
      <c r="CV23" s="680"/>
      <c r="CW23" s="680"/>
      <c r="CX23" s="680"/>
      <c r="CY23" s="681"/>
      <c r="CZ23" s="679" t="s">
        <v>297</v>
      </c>
      <c r="DA23" s="680"/>
      <c r="DB23" s="680"/>
      <c r="DC23" s="681"/>
      <c r="DD23" s="679" t="s">
        <v>298</v>
      </c>
      <c r="DE23" s="680"/>
      <c r="DF23" s="680"/>
      <c r="DG23" s="680"/>
      <c r="DH23" s="680"/>
      <c r="DI23" s="680"/>
      <c r="DJ23" s="680"/>
      <c r="DK23" s="681"/>
      <c r="DL23" s="711" t="s">
        <v>299</v>
      </c>
      <c r="DM23" s="712"/>
      <c r="DN23" s="712"/>
      <c r="DO23" s="712"/>
      <c r="DP23" s="712"/>
      <c r="DQ23" s="712"/>
      <c r="DR23" s="712"/>
      <c r="DS23" s="712"/>
      <c r="DT23" s="712"/>
      <c r="DU23" s="712"/>
      <c r="DV23" s="713"/>
      <c r="DW23" s="679" t="s">
        <v>300</v>
      </c>
      <c r="DX23" s="680"/>
      <c r="DY23" s="680"/>
      <c r="DZ23" s="680"/>
      <c r="EA23" s="680"/>
      <c r="EB23" s="680"/>
      <c r="EC23" s="681"/>
    </row>
    <row r="24" spans="2:133" ht="11.25" customHeight="1" x14ac:dyDescent="0.2">
      <c r="B24" s="618" t="s">
        <v>301</v>
      </c>
      <c r="C24" s="619"/>
      <c r="D24" s="619"/>
      <c r="E24" s="619"/>
      <c r="F24" s="619"/>
      <c r="G24" s="619"/>
      <c r="H24" s="619"/>
      <c r="I24" s="619"/>
      <c r="J24" s="619"/>
      <c r="K24" s="619"/>
      <c r="L24" s="619"/>
      <c r="M24" s="619"/>
      <c r="N24" s="619"/>
      <c r="O24" s="619"/>
      <c r="P24" s="619"/>
      <c r="Q24" s="620"/>
      <c r="R24" s="621" t="s">
        <v>256</v>
      </c>
      <c r="S24" s="622"/>
      <c r="T24" s="622"/>
      <c r="U24" s="622"/>
      <c r="V24" s="622"/>
      <c r="W24" s="622"/>
      <c r="X24" s="622"/>
      <c r="Y24" s="623"/>
      <c r="Z24" s="659" t="s">
        <v>256</v>
      </c>
      <c r="AA24" s="659"/>
      <c r="AB24" s="659"/>
      <c r="AC24" s="659"/>
      <c r="AD24" s="660" t="s">
        <v>256</v>
      </c>
      <c r="AE24" s="660"/>
      <c r="AF24" s="660"/>
      <c r="AG24" s="660"/>
      <c r="AH24" s="660"/>
      <c r="AI24" s="660"/>
      <c r="AJ24" s="660"/>
      <c r="AK24" s="660"/>
      <c r="AL24" s="624" t="s">
        <v>256</v>
      </c>
      <c r="AM24" s="625"/>
      <c r="AN24" s="625"/>
      <c r="AO24" s="661"/>
      <c r="AP24" s="618" t="s">
        <v>302</v>
      </c>
      <c r="AQ24" s="699"/>
      <c r="AR24" s="699"/>
      <c r="AS24" s="699"/>
      <c r="AT24" s="699"/>
      <c r="AU24" s="699"/>
      <c r="AV24" s="699"/>
      <c r="AW24" s="699"/>
      <c r="AX24" s="699"/>
      <c r="AY24" s="699"/>
      <c r="AZ24" s="699"/>
      <c r="BA24" s="699"/>
      <c r="BB24" s="699"/>
      <c r="BC24" s="699"/>
      <c r="BD24" s="699"/>
      <c r="BE24" s="699"/>
      <c r="BF24" s="700"/>
      <c r="BG24" s="621" t="s">
        <v>250</v>
      </c>
      <c r="BH24" s="622"/>
      <c r="BI24" s="622"/>
      <c r="BJ24" s="622"/>
      <c r="BK24" s="622"/>
      <c r="BL24" s="622"/>
      <c r="BM24" s="622"/>
      <c r="BN24" s="623"/>
      <c r="BO24" s="659" t="s">
        <v>256</v>
      </c>
      <c r="BP24" s="659"/>
      <c r="BQ24" s="659"/>
      <c r="BR24" s="659"/>
      <c r="BS24" s="660" t="s">
        <v>256</v>
      </c>
      <c r="BT24" s="660"/>
      <c r="BU24" s="660"/>
      <c r="BV24" s="660"/>
      <c r="BW24" s="660"/>
      <c r="BX24" s="660"/>
      <c r="BY24" s="660"/>
      <c r="BZ24" s="660"/>
      <c r="CA24" s="660"/>
      <c r="CB24" s="695"/>
      <c r="CD24" s="676" t="s">
        <v>303</v>
      </c>
      <c r="CE24" s="677"/>
      <c r="CF24" s="677"/>
      <c r="CG24" s="677"/>
      <c r="CH24" s="677"/>
      <c r="CI24" s="677"/>
      <c r="CJ24" s="677"/>
      <c r="CK24" s="677"/>
      <c r="CL24" s="677"/>
      <c r="CM24" s="677"/>
      <c r="CN24" s="677"/>
      <c r="CO24" s="677"/>
      <c r="CP24" s="677"/>
      <c r="CQ24" s="678"/>
      <c r="CR24" s="673">
        <v>7837394</v>
      </c>
      <c r="CS24" s="674"/>
      <c r="CT24" s="674"/>
      <c r="CU24" s="674"/>
      <c r="CV24" s="674"/>
      <c r="CW24" s="674"/>
      <c r="CX24" s="674"/>
      <c r="CY24" s="702"/>
      <c r="CZ24" s="703">
        <v>44.6</v>
      </c>
      <c r="DA24" s="685"/>
      <c r="DB24" s="685"/>
      <c r="DC24" s="705"/>
      <c r="DD24" s="701">
        <v>4971164</v>
      </c>
      <c r="DE24" s="674"/>
      <c r="DF24" s="674"/>
      <c r="DG24" s="674"/>
      <c r="DH24" s="674"/>
      <c r="DI24" s="674"/>
      <c r="DJ24" s="674"/>
      <c r="DK24" s="702"/>
      <c r="DL24" s="701">
        <v>4640583</v>
      </c>
      <c r="DM24" s="674"/>
      <c r="DN24" s="674"/>
      <c r="DO24" s="674"/>
      <c r="DP24" s="674"/>
      <c r="DQ24" s="674"/>
      <c r="DR24" s="674"/>
      <c r="DS24" s="674"/>
      <c r="DT24" s="674"/>
      <c r="DU24" s="674"/>
      <c r="DV24" s="702"/>
      <c r="DW24" s="703">
        <v>56.7</v>
      </c>
      <c r="DX24" s="685"/>
      <c r="DY24" s="685"/>
      <c r="DZ24" s="685"/>
      <c r="EA24" s="685"/>
      <c r="EB24" s="685"/>
      <c r="EC24" s="704"/>
    </row>
    <row r="25" spans="2:133" ht="11.25" customHeight="1" x14ac:dyDescent="0.2">
      <c r="B25" s="618" t="s">
        <v>304</v>
      </c>
      <c r="C25" s="619"/>
      <c r="D25" s="619"/>
      <c r="E25" s="619"/>
      <c r="F25" s="619"/>
      <c r="G25" s="619"/>
      <c r="H25" s="619"/>
      <c r="I25" s="619"/>
      <c r="J25" s="619"/>
      <c r="K25" s="619"/>
      <c r="L25" s="619"/>
      <c r="M25" s="619"/>
      <c r="N25" s="619"/>
      <c r="O25" s="619"/>
      <c r="P25" s="619"/>
      <c r="Q25" s="620"/>
      <c r="R25" s="621">
        <v>8897260</v>
      </c>
      <c r="S25" s="622"/>
      <c r="T25" s="622"/>
      <c r="U25" s="622"/>
      <c r="V25" s="622"/>
      <c r="W25" s="622"/>
      <c r="X25" s="622"/>
      <c r="Y25" s="623"/>
      <c r="Z25" s="659">
        <v>48.2</v>
      </c>
      <c r="AA25" s="659"/>
      <c r="AB25" s="659"/>
      <c r="AC25" s="659"/>
      <c r="AD25" s="660">
        <v>8006193</v>
      </c>
      <c r="AE25" s="660"/>
      <c r="AF25" s="660"/>
      <c r="AG25" s="660"/>
      <c r="AH25" s="660"/>
      <c r="AI25" s="660"/>
      <c r="AJ25" s="660"/>
      <c r="AK25" s="660"/>
      <c r="AL25" s="624">
        <v>99.4</v>
      </c>
      <c r="AM25" s="625"/>
      <c r="AN25" s="625"/>
      <c r="AO25" s="661"/>
      <c r="AP25" s="618" t="s">
        <v>305</v>
      </c>
      <c r="AQ25" s="699"/>
      <c r="AR25" s="699"/>
      <c r="AS25" s="699"/>
      <c r="AT25" s="699"/>
      <c r="AU25" s="699"/>
      <c r="AV25" s="699"/>
      <c r="AW25" s="699"/>
      <c r="AX25" s="699"/>
      <c r="AY25" s="699"/>
      <c r="AZ25" s="699"/>
      <c r="BA25" s="699"/>
      <c r="BB25" s="699"/>
      <c r="BC25" s="699"/>
      <c r="BD25" s="699"/>
      <c r="BE25" s="699"/>
      <c r="BF25" s="700"/>
      <c r="BG25" s="621" t="s">
        <v>250</v>
      </c>
      <c r="BH25" s="622"/>
      <c r="BI25" s="622"/>
      <c r="BJ25" s="622"/>
      <c r="BK25" s="622"/>
      <c r="BL25" s="622"/>
      <c r="BM25" s="622"/>
      <c r="BN25" s="623"/>
      <c r="BO25" s="659" t="s">
        <v>250</v>
      </c>
      <c r="BP25" s="659"/>
      <c r="BQ25" s="659"/>
      <c r="BR25" s="659"/>
      <c r="BS25" s="660" t="s">
        <v>250</v>
      </c>
      <c r="BT25" s="660"/>
      <c r="BU25" s="660"/>
      <c r="BV25" s="660"/>
      <c r="BW25" s="660"/>
      <c r="BX25" s="660"/>
      <c r="BY25" s="660"/>
      <c r="BZ25" s="660"/>
      <c r="CA25" s="660"/>
      <c r="CB25" s="695"/>
      <c r="CD25" s="618" t="s">
        <v>306</v>
      </c>
      <c r="CE25" s="619"/>
      <c r="CF25" s="619"/>
      <c r="CG25" s="619"/>
      <c r="CH25" s="619"/>
      <c r="CI25" s="619"/>
      <c r="CJ25" s="619"/>
      <c r="CK25" s="619"/>
      <c r="CL25" s="619"/>
      <c r="CM25" s="619"/>
      <c r="CN25" s="619"/>
      <c r="CO25" s="619"/>
      <c r="CP25" s="619"/>
      <c r="CQ25" s="620"/>
      <c r="CR25" s="621">
        <v>3196294</v>
      </c>
      <c r="CS25" s="634"/>
      <c r="CT25" s="634"/>
      <c r="CU25" s="634"/>
      <c r="CV25" s="634"/>
      <c r="CW25" s="634"/>
      <c r="CX25" s="634"/>
      <c r="CY25" s="635"/>
      <c r="CZ25" s="624">
        <v>18.2</v>
      </c>
      <c r="DA25" s="636"/>
      <c r="DB25" s="636"/>
      <c r="DC25" s="637"/>
      <c r="DD25" s="627">
        <v>2799227</v>
      </c>
      <c r="DE25" s="634"/>
      <c r="DF25" s="634"/>
      <c r="DG25" s="634"/>
      <c r="DH25" s="634"/>
      <c r="DI25" s="634"/>
      <c r="DJ25" s="634"/>
      <c r="DK25" s="635"/>
      <c r="DL25" s="627">
        <v>2715482</v>
      </c>
      <c r="DM25" s="634"/>
      <c r="DN25" s="634"/>
      <c r="DO25" s="634"/>
      <c r="DP25" s="634"/>
      <c r="DQ25" s="634"/>
      <c r="DR25" s="634"/>
      <c r="DS25" s="634"/>
      <c r="DT25" s="634"/>
      <c r="DU25" s="634"/>
      <c r="DV25" s="635"/>
      <c r="DW25" s="624">
        <v>33.200000000000003</v>
      </c>
      <c r="DX25" s="636"/>
      <c r="DY25" s="636"/>
      <c r="DZ25" s="636"/>
      <c r="EA25" s="636"/>
      <c r="EB25" s="636"/>
      <c r="EC25" s="648"/>
    </row>
    <row r="26" spans="2:133" ht="11.25" customHeight="1" x14ac:dyDescent="0.2">
      <c r="B26" s="618" t="s">
        <v>307</v>
      </c>
      <c r="C26" s="619"/>
      <c r="D26" s="619"/>
      <c r="E26" s="619"/>
      <c r="F26" s="619"/>
      <c r="G26" s="619"/>
      <c r="H26" s="619"/>
      <c r="I26" s="619"/>
      <c r="J26" s="619"/>
      <c r="K26" s="619"/>
      <c r="L26" s="619"/>
      <c r="M26" s="619"/>
      <c r="N26" s="619"/>
      <c r="O26" s="619"/>
      <c r="P26" s="619"/>
      <c r="Q26" s="620"/>
      <c r="R26" s="621">
        <v>4354</v>
      </c>
      <c r="S26" s="622"/>
      <c r="T26" s="622"/>
      <c r="U26" s="622"/>
      <c r="V26" s="622"/>
      <c r="W26" s="622"/>
      <c r="X26" s="622"/>
      <c r="Y26" s="623"/>
      <c r="Z26" s="659">
        <v>0</v>
      </c>
      <c r="AA26" s="659"/>
      <c r="AB26" s="659"/>
      <c r="AC26" s="659"/>
      <c r="AD26" s="660">
        <v>4354</v>
      </c>
      <c r="AE26" s="660"/>
      <c r="AF26" s="660"/>
      <c r="AG26" s="660"/>
      <c r="AH26" s="660"/>
      <c r="AI26" s="660"/>
      <c r="AJ26" s="660"/>
      <c r="AK26" s="660"/>
      <c r="AL26" s="624">
        <v>0.1</v>
      </c>
      <c r="AM26" s="625"/>
      <c r="AN26" s="625"/>
      <c r="AO26" s="661"/>
      <c r="AP26" s="618" t="s">
        <v>308</v>
      </c>
      <c r="AQ26" s="699"/>
      <c r="AR26" s="699"/>
      <c r="AS26" s="699"/>
      <c r="AT26" s="699"/>
      <c r="AU26" s="699"/>
      <c r="AV26" s="699"/>
      <c r="AW26" s="699"/>
      <c r="AX26" s="699"/>
      <c r="AY26" s="699"/>
      <c r="AZ26" s="699"/>
      <c r="BA26" s="699"/>
      <c r="BB26" s="699"/>
      <c r="BC26" s="699"/>
      <c r="BD26" s="699"/>
      <c r="BE26" s="699"/>
      <c r="BF26" s="700"/>
      <c r="BG26" s="621" t="s">
        <v>256</v>
      </c>
      <c r="BH26" s="622"/>
      <c r="BI26" s="622"/>
      <c r="BJ26" s="622"/>
      <c r="BK26" s="622"/>
      <c r="BL26" s="622"/>
      <c r="BM26" s="622"/>
      <c r="BN26" s="623"/>
      <c r="BO26" s="659" t="s">
        <v>256</v>
      </c>
      <c r="BP26" s="659"/>
      <c r="BQ26" s="659"/>
      <c r="BR26" s="659"/>
      <c r="BS26" s="660" t="s">
        <v>250</v>
      </c>
      <c r="BT26" s="660"/>
      <c r="BU26" s="660"/>
      <c r="BV26" s="660"/>
      <c r="BW26" s="660"/>
      <c r="BX26" s="660"/>
      <c r="BY26" s="660"/>
      <c r="BZ26" s="660"/>
      <c r="CA26" s="660"/>
      <c r="CB26" s="695"/>
      <c r="CD26" s="618" t="s">
        <v>309</v>
      </c>
      <c r="CE26" s="619"/>
      <c r="CF26" s="619"/>
      <c r="CG26" s="619"/>
      <c r="CH26" s="619"/>
      <c r="CI26" s="619"/>
      <c r="CJ26" s="619"/>
      <c r="CK26" s="619"/>
      <c r="CL26" s="619"/>
      <c r="CM26" s="619"/>
      <c r="CN26" s="619"/>
      <c r="CO26" s="619"/>
      <c r="CP26" s="619"/>
      <c r="CQ26" s="620"/>
      <c r="CR26" s="621">
        <v>1785768</v>
      </c>
      <c r="CS26" s="622"/>
      <c r="CT26" s="622"/>
      <c r="CU26" s="622"/>
      <c r="CV26" s="622"/>
      <c r="CW26" s="622"/>
      <c r="CX26" s="622"/>
      <c r="CY26" s="623"/>
      <c r="CZ26" s="624">
        <v>10.199999999999999</v>
      </c>
      <c r="DA26" s="636"/>
      <c r="DB26" s="636"/>
      <c r="DC26" s="637"/>
      <c r="DD26" s="627">
        <v>1557798</v>
      </c>
      <c r="DE26" s="622"/>
      <c r="DF26" s="622"/>
      <c r="DG26" s="622"/>
      <c r="DH26" s="622"/>
      <c r="DI26" s="622"/>
      <c r="DJ26" s="622"/>
      <c r="DK26" s="623"/>
      <c r="DL26" s="627" t="s">
        <v>250</v>
      </c>
      <c r="DM26" s="622"/>
      <c r="DN26" s="622"/>
      <c r="DO26" s="622"/>
      <c r="DP26" s="622"/>
      <c r="DQ26" s="622"/>
      <c r="DR26" s="622"/>
      <c r="DS26" s="622"/>
      <c r="DT26" s="622"/>
      <c r="DU26" s="622"/>
      <c r="DV26" s="623"/>
      <c r="DW26" s="624" t="s">
        <v>250</v>
      </c>
      <c r="DX26" s="636"/>
      <c r="DY26" s="636"/>
      <c r="DZ26" s="636"/>
      <c r="EA26" s="636"/>
      <c r="EB26" s="636"/>
      <c r="EC26" s="648"/>
    </row>
    <row r="27" spans="2:133" ht="11.25" customHeight="1" x14ac:dyDescent="0.2">
      <c r="B27" s="618" t="s">
        <v>310</v>
      </c>
      <c r="C27" s="619"/>
      <c r="D27" s="619"/>
      <c r="E27" s="619"/>
      <c r="F27" s="619"/>
      <c r="G27" s="619"/>
      <c r="H27" s="619"/>
      <c r="I27" s="619"/>
      <c r="J27" s="619"/>
      <c r="K27" s="619"/>
      <c r="L27" s="619"/>
      <c r="M27" s="619"/>
      <c r="N27" s="619"/>
      <c r="O27" s="619"/>
      <c r="P27" s="619"/>
      <c r="Q27" s="620"/>
      <c r="R27" s="621">
        <v>199131</v>
      </c>
      <c r="S27" s="622"/>
      <c r="T27" s="622"/>
      <c r="U27" s="622"/>
      <c r="V27" s="622"/>
      <c r="W27" s="622"/>
      <c r="X27" s="622"/>
      <c r="Y27" s="623"/>
      <c r="Z27" s="659">
        <v>1.1000000000000001</v>
      </c>
      <c r="AA27" s="659"/>
      <c r="AB27" s="659"/>
      <c r="AC27" s="659"/>
      <c r="AD27" s="660" t="s">
        <v>256</v>
      </c>
      <c r="AE27" s="660"/>
      <c r="AF27" s="660"/>
      <c r="AG27" s="660"/>
      <c r="AH27" s="660"/>
      <c r="AI27" s="660"/>
      <c r="AJ27" s="660"/>
      <c r="AK27" s="660"/>
      <c r="AL27" s="624" t="s">
        <v>250</v>
      </c>
      <c r="AM27" s="625"/>
      <c r="AN27" s="625"/>
      <c r="AO27" s="661"/>
      <c r="AP27" s="618" t="s">
        <v>311</v>
      </c>
      <c r="AQ27" s="619"/>
      <c r="AR27" s="619"/>
      <c r="AS27" s="619"/>
      <c r="AT27" s="619"/>
      <c r="AU27" s="619"/>
      <c r="AV27" s="619"/>
      <c r="AW27" s="619"/>
      <c r="AX27" s="619"/>
      <c r="AY27" s="619"/>
      <c r="AZ27" s="619"/>
      <c r="BA27" s="619"/>
      <c r="BB27" s="619"/>
      <c r="BC27" s="619"/>
      <c r="BD27" s="619"/>
      <c r="BE27" s="619"/>
      <c r="BF27" s="620"/>
      <c r="BG27" s="621">
        <v>3629364</v>
      </c>
      <c r="BH27" s="622"/>
      <c r="BI27" s="622"/>
      <c r="BJ27" s="622"/>
      <c r="BK27" s="622"/>
      <c r="BL27" s="622"/>
      <c r="BM27" s="622"/>
      <c r="BN27" s="623"/>
      <c r="BO27" s="659">
        <v>100</v>
      </c>
      <c r="BP27" s="659"/>
      <c r="BQ27" s="659"/>
      <c r="BR27" s="659"/>
      <c r="BS27" s="660">
        <v>41408</v>
      </c>
      <c r="BT27" s="660"/>
      <c r="BU27" s="660"/>
      <c r="BV27" s="660"/>
      <c r="BW27" s="660"/>
      <c r="BX27" s="660"/>
      <c r="BY27" s="660"/>
      <c r="BZ27" s="660"/>
      <c r="CA27" s="660"/>
      <c r="CB27" s="695"/>
      <c r="CD27" s="618" t="s">
        <v>312</v>
      </c>
      <c r="CE27" s="619"/>
      <c r="CF27" s="619"/>
      <c r="CG27" s="619"/>
      <c r="CH27" s="619"/>
      <c r="CI27" s="619"/>
      <c r="CJ27" s="619"/>
      <c r="CK27" s="619"/>
      <c r="CL27" s="619"/>
      <c r="CM27" s="619"/>
      <c r="CN27" s="619"/>
      <c r="CO27" s="619"/>
      <c r="CP27" s="619"/>
      <c r="CQ27" s="620"/>
      <c r="CR27" s="621">
        <v>3561344</v>
      </c>
      <c r="CS27" s="634"/>
      <c r="CT27" s="634"/>
      <c r="CU27" s="634"/>
      <c r="CV27" s="634"/>
      <c r="CW27" s="634"/>
      <c r="CX27" s="634"/>
      <c r="CY27" s="635"/>
      <c r="CZ27" s="624">
        <v>20.3</v>
      </c>
      <c r="DA27" s="636"/>
      <c r="DB27" s="636"/>
      <c r="DC27" s="637"/>
      <c r="DD27" s="627">
        <v>1121421</v>
      </c>
      <c r="DE27" s="634"/>
      <c r="DF27" s="634"/>
      <c r="DG27" s="634"/>
      <c r="DH27" s="634"/>
      <c r="DI27" s="634"/>
      <c r="DJ27" s="634"/>
      <c r="DK27" s="635"/>
      <c r="DL27" s="627">
        <v>874585</v>
      </c>
      <c r="DM27" s="634"/>
      <c r="DN27" s="634"/>
      <c r="DO27" s="634"/>
      <c r="DP27" s="634"/>
      <c r="DQ27" s="634"/>
      <c r="DR27" s="634"/>
      <c r="DS27" s="634"/>
      <c r="DT27" s="634"/>
      <c r="DU27" s="634"/>
      <c r="DV27" s="635"/>
      <c r="DW27" s="624">
        <v>10.7</v>
      </c>
      <c r="DX27" s="636"/>
      <c r="DY27" s="636"/>
      <c r="DZ27" s="636"/>
      <c r="EA27" s="636"/>
      <c r="EB27" s="636"/>
      <c r="EC27" s="648"/>
    </row>
    <row r="28" spans="2:133" ht="11.25" customHeight="1" x14ac:dyDescent="0.2">
      <c r="B28" s="618" t="s">
        <v>313</v>
      </c>
      <c r="C28" s="619"/>
      <c r="D28" s="619"/>
      <c r="E28" s="619"/>
      <c r="F28" s="619"/>
      <c r="G28" s="619"/>
      <c r="H28" s="619"/>
      <c r="I28" s="619"/>
      <c r="J28" s="619"/>
      <c r="K28" s="619"/>
      <c r="L28" s="619"/>
      <c r="M28" s="619"/>
      <c r="N28" s="619"/>
      <c r="O28" s="619"/>
      <c r="P28" s="619"/>
      <c r="Q28" s="620"/>
      <c r="R28" s="621">
        <v>119662</v>
      </c>
      <c r="S28" s="622"/>
      <c r="T28" s="622"/>
      <c r="U28" s="622"/>
      <c r="V28" s="622"/>
      <c r="W28" s="622"/>
      <c r="X28" s="622"/>
      <c r="Y28" s="623"/>
      <c r="Z28" s="659">
        <v>0.6</v>
      </c>
      <c r="AA28" s="659"/>
      <c r="AB28" s="659"/>
      <c r="AC28" s="659"/>
      <c r="AD28" s="660">
        <v>11102</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314</v>
      </c>
      <c r="CE28" s="619"/>
      <c r="CF28" s="619"/>
      <c r="CG28" s="619"/>
      <c r="CH28" s="619"/>
      <c r="CI28" s="619"/>
      <c r="CJ28" s="619"/>
      <c r="CK28" s="619"/>
      <c r="CL28" s="619"/>
      <c r="CM28" s="619"/>
      <c r="CN28" s="619"/>
      <c r="CO28" s="619"/>
      <c r="CP28" s="619"/>
      <c r="CQ28" s="620"/>
      <c r="CR28" s="621">
        <v>1079756</v>
      </c>
      <c r="CS28" s="622"/>
      <c r="CT28" s="622"/>
      <c r="CU28" s="622"/>
      <c r="CV28" s="622"/>
      <c r="CW28" s="622"/>
      <c r="CX28" s="622"/>
      <c r="CY28" s="623"/>
      <c r="CZ28" s="624">
        <v>6.1</v>
      </c>
      <c r="DA28" s="636"/>
      <c r="DB28" s="636"/>
      <c r="DC28" s="637"/>
      <c r="DD28" s="627">
        <v>1050516</v>
      </c>
      <c r="DE28" s="622"/>
      <c r="DF28" s="622"/>
      <c r="DG28" s="622"/>
      <c r="DH28" s="622"/>
      <c r="DI28" s="622"/>
      <c r="DJ28" s="622"/>
      <c r="DK28" s="623"/>
      <c r="DL28" s="627">
        <v>1050516</v>
      </c>
      <c r="DM28" s="622"/>
      <c r="DN28" s="622"/>
      <c r="DO28" s="622"/>
      <c r="DP28" s="622"/>
      <c r="DQ28" s="622"/>
      <c r="DR28" s="622"/>
      <c r="DS28" s="622"/>
      <c r="DT28" s="622"/>
      <c r="DU28" s="622"/>
      <c r="DV28" s="623"/>
      <c r="DW28" s="624">
        <v>12.8</v>
      </c>
      <c r="DX28" s="636"/>
      <c r="DY28" s="636"/>
      <c r="DZ28" s="636"/>
      <c r="EA28" s="636"/>
      <c r="EB28" s="636"/>
      <c r="EC28" s="648"/>
    </row>
    <row r="29" spans="2:133" ht="11.25" customHeight="1" x14ac:dyDescent="0.2">
      <c r="B29" s="618" t="s">
        <v>315</v>
      </c>
      <c r="C29" s="619"/>
      <c r="D29" s="619"/>
      <c r="E29" s="619"/>
      <c r="F29" s="619"/>
      <c r="G29" s="619"/>
      <c r="H29" s="619"/>
      <c r="I29" s="619"/>
      <c r="J29" s="619"/>
      <c r="K29" s="619"/>
      <c r="L29" s="619"/>
      <c r="M29" s="619"/>
      <c r="N29" s="619"/>
      <c r="O29" s="619"/>
      <c r="P29" s="619"/>
      <c r="Q29" s="620"/>
      <c r="R29" s="621">
        <v>101424</v>
      </c>
      <c r="S29" s="622"/>
      <c r="T29" s="622"/>
      <c r="U29" s="622"/>
      <c r="V29" s="622"/>
      <c r="W29" s="622"/>
      <c r="X29" s="622"/>
      <c r="Y29" s="623"/>
      <c r="Z29" s="659">
        <v>0.5</v>
      </c>
      <c r="AA29" s="659"/>
      <c r="AB29" s="659"/>
      <c r="AC29" s="659"/>
      <c r="AD29" s="660" t="s">
        <v>256</v>
      </c>
      <c r="AE29" s="660"/>
      <c r="AF29" s="660"/>
      <c r="AG29" s="660"/>
      <c r="AH29" s="660"/>
      <c r="AI29" s="660"/>
      <c r="AJ29" s="660"/>
      <c r="AK29" s="660"/>
      <c r="AL29" s="624" t="s">
        <v>250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316</v>
      </c>
      <c r="CE29" s="641"/>
      <c r="CF29" s="618" t="s">
        <v>72</v>
      </c>
      <c r="CG29" s="619"/>
      <c r="CH29" s="619"/>
      <c r="CI29" s="619"/>
      <c r="CJ29" s="619"/>
      <c r="CK29" s="619"/>
      <c r="CL29" s="619"/>
      <c r="CM29" s="619"/>
      <c r="CN29" s="619"/>
      <c r="CO29" s="619"/>
      <c r="CP29" s="619"/>
      <c r="CQ29" s="620"/>
      <c r="CR29" s="621">
        <v>1079756</v>
      </c>
      <c r="CS29" s="634"/>
      <c r="CT29" s="634"/>
      <c r="CU29" s="634"/>
      <c r="CV29" s="634"/>
      <c r="CW29" s="634"/>
      <c r="CX29" s="634"/>
      <c r="CY29" s="635"/>
      <c r="CZ29" s="624">
        <v>6.1</v>
      </c>
      <c r="DA29" s="636"/>
      <c r="DB29" s="636"/>
      <c r="DC29" s="637"/>
      <c r="DD29" s="627">
        <v>1050516</v>
      </c>
      <c r="DE29" s="634"/>
      <c r="DF29" s="634"/>
      <c r="DG29" s="634"/>
      <c r="DH29" s="634"/>
      <c r="DI29" s="634"/>
      <c r="DJ29" s="634"/>
      <c r="DK29" s="635"/>
      <c r="DL29" s="627">
        <v>1050516</v>
      </c>
      <c r="DM29" s="634"/>
      <c r="DN29" s="634"/>
      <c r="DO29" s="634"/>
      <c r="DP29" s="634"/>
      <c r="DQ29" s="634"/>
      <c r="DR29" s="634"/>
      <c r="DS29" s="634"/>
      <c r="DT29" s="634"/>
      <c r="DU29" s="634"/>
      <c r="DV29" s="635"/>
      <c r="DW29" s="624">
        <v>12.8</v>
      </c>
      <c r="DX29" s="636"/>
      <c r="DY29" s="636"/>
      <c r="DZ29" s="636"/>
      <c r="EA29" s="636"/>
      <c r="EB29" s="636"/>
      <c r="EC29" s="648"/>
    </row>
    <row r="30" spans="2:133" ht="11.25" customHeight="1" x14ac:dyDescent="0.2">
      <c r="B30" s="618" t="s">
        <v>317</v>
      </c>
      <c r="C30" s="619"/>
      <c r="D30" s="619"/>
      <c r="E30" s="619"/>
      <c r="F30" s="619"/>
      <c r="G30" s="619"/>
      <c r="H30" s="619"/>
      <c r="I30" s="619"/>
      <c r="J30" s="619"/>
      <c r="K30" s="619"/>
      <c r="L30" s="619"/>
      <c r="M30" s="619"/>
      <c r="N30" s="619"/>
      <c r="O30" s="619"/>
      <c r="P30" s="619"/>
      <c r="Q30" s="620"/>
      <c r="R30" s="621">
        <v>2848744</v>
      </c>
      <c r="S30" s="622"/>
      <c r="T30" s="622"/>
      <c r="U30" s="622"/>
      <c r="V30" s="622"/>
      <c r="W30" s="622"/>
      <c r="X30" s="622"/>
      <c r="Y30" s="623"/>
      <c r="Z30" s="659">
        <v>15.4</v>
      </c>
      <c r="AA30" s="659"/>
      <c r="AB30" s="659"/>
      <c r="AC30" s="659"/>
      <c r="AD30" s="660" t="s">
        <v>250</v>
      </c>
      <c r="AE30" s="660"/>
      <c r="AF30" s="660"/>
      <c r="AG30" s="660"/>
      <c r="AH30" s="660"/>
      <c r="AI30" s="660"/>
      <c r="AJ30" s="660"/>
      <c r="AK30" s="660"/>
      <c r="AL30" s="624" t="s">
        <v>256</v>
      </c>
      <c r="AM30" s="625"/>
      <c r="AN30" s="625"/>
      <c r="AO30" s="661"/>
      <c r="AP30" s="679" t="s">
        <v>233</v>
      </c>
      <c r="AQ30" s="680"/>
      <c r="AR30" s="680"/>
      <c r="AS30" s="680"/>
      <c r="AT30" s="680"/>
      <c r="AU30" s="680"/>
      <c r="AV30" s="680"/>
      <c r="AW30" s="680"/>
      <c r="AX30" s="680"/>
      <c r="AY30" s="680"/>
      <c r="AZ30" s="680"/>
      <c r="BA30" s="680"/>
      <c r="BB30" s="680"/>
      <c r="BC30" s="680"/>
      <c r="BD30" s="680"/>
      <c r="BE30" s="680"/>
      <c r="BF30" s="681"/>
      <c r="BG30" s="679" t="s">
        <v>318</v>
      </c>
      <c r="BH30" s="693"/>
      <c r="BI30" s="693"/>
      <c r="BJ30" s="693"/>
      <c r="BK30" s="693"/>
      <c r="BL30" s="693"/>
      <c r="BM30" s="693"/>
      <c r="BN30" s="693"/>
      <c r="BO30" s="693"/>
      <c r="BP30" s="693"/>
      <c r="BQ30" s="694"/>
      <c r="BR30" s="679" t="s">
        <v>319</v>
      </c>
      <c r="BS30" s="693"/>
      <c r="BT30" s="693"/>
      <c r="BU30" s="693"/>
      <c r="BV30" s="693"/>
      <c r="BW30" s="693"/>
      <c r="BX30" s="693"/>
      <c r="BY30" s="693"/>
      <c r="BZ30" s="693"/>
      <c r="CA30" s="693"/>
      <c r="CB30" s="694"/>
      <c r="CD30" s="642"/>
      <c r="CE30" s="643"/>
      <c r="CF30" s="618" t="s">
        <v>320</v>
      </c>
      <c r="CG30" s="619"/>
      <c r="CH30" s="619"/>
      <c r="CI30" s="619"/>
      <c r="CJ30" s="619"/>
      <c r="CK30" s="619"/>
      <c r="CL30" s="619"/>
      <c r="CM30" s="619"/>
      <c r="CN30" s="619"/>
      <c r="CO30" s="619"/>
      <c r="CP30" s="619"/>
      <c r="CQ30" s="620"/>
      <c r="CR30" s="621">
        <v>1034409</v>
      </c>
      <c r="CS30" s="622"/>
      <c r="CT30" s="622"/>
      <c r="CU30" s="622"/>
      <c r="CV30" s="622"/>
      <c r="CW30" s="622"/>
      <c r="CX30" s="622"/>
      <c r="CY30" s="623"/>
      <c r="CZ30" s="624">
        <v>5.9</v>
      </c>
      <c r="DA30" s="636"/>
      <c r="DB30" s="636"/>
      <c r="DC30" s="637"/>
      <c r="DD30" s="627">
        <v>1006937</v>
      </c>
      <c r="DE30" s="622"/>
      <c r="DF30" s="622"/>
      <c r="DG30" s="622"/>
      <c r="DH30" s="622"/>
      <c r="DI30" s="622"/>
      <c r="DJ30" s="622"/>
      <c r="DK30" s="623"/>
      <c r="DL30" s="627">
        <v>1006937</v>
      </c>
      <c r="DM30" s="622"/>
      <c r="DN30" s="622"/>
      <c r="DO30" s="622"/>
      <c r="DP30" s="622"/>
      <c r="DQ30" s="622"/>
      <c r="DR30" s="622"/>
      <c r="DS30" s="622"/>
      <c r="DT30" s="622"/>
      <c r="DU30" s="622"/>
      <c r="DV30" s="623"/>
      <c r="DW30" s="624">
        <v>12.3</v>
      </c>
      <c r="DX30" s="636"/>
      <c r="DY30" s="636"/>
      <c r="DZ30" s="636"/>
      <c r="EA30" s="636"/>
      <c r="EB30" s="636"/>
      <c r="EC30" s="648"/>
    </row>
    <row r="31" spans="2:133" ht="11.25" customHeight="1" x14ac:dyDescent="0.2">
      <c r="B31" s="696" t="s">
        <v>321</v>
      </c>
      <c r="C31" s="697"/>
      <c r="D31" s="697"/>
      <c r="E31" s="697"/>
      <c r="F31" s="697"/>
      <c r="G31" s="697"/>
      <c r="H31" s="697"/>
      <c r="I31" s="697"/>
      <c r="J31" s="697"/>
      <c r="K31" s="697"/>
      <c r="L31" s="697"/>
      <c r="M31" s="697"/>
      <c r="N31" s="697"/>
      <c r="O31" s="697"/>
      <c r="P31" s="697"/>
      <c r="Q31" s="698"/>
      <c r="R31" s="621">
        <v>7251</v>
      </c>
      <c r="S31" s="622"/>
      <c r="T31" s="622"/>
      <c r="U31" s="622"/>
      <c r="V31" s="622"/>
      <c r="W31" s="622"/>
      <c r="X31" s="622"/>
      <c r="Y31" s="623"/>
      <c r="Z31" s="659">
        <v>0</v>
      </c>
      <c r="AA31" s="659"/>
      <c r="AB31" s="659"/>
      <c r="AC31" s="659"/>
      <c r="AD31" s="660">
        <v>7251</v>
      </c>
      <c r="AE31" s="660"/>
      <c r="AF31" s="660"/>
      <c r="AG31" s="660"/>
      <c r="AH31" s="660"/>
      <c r="AI31" s="660"/>
      <c r="AJ31" s="660"/>
      <c r="AK31" s="660"/>
      <c r="AL31" s="624">
        <v>0.1</v>
      </c>
      <c r="AM31" s="625"/>
      <c r="AN31" s="625"/>
      <c r="AO31" s="661"/>
      <c r="AP31" s="687" t="s">
        <v>322</v>
      </c>
      <c r="AQ31" s="688"/>
      <c r="AR31" s="688"/>
      <c r="AS31" s="688"/>
      <c r="AT31" s="689" t="s">
        <v>323</v>
      </c>
      <c r="AU31" s="218"/>
      <c r="AV31" s="218"/>
      <c r="AW31" s="218"/>
      <c r="AX31" s="676" t="s">
        <v>196</v>
      </c>
      <c r="AY31" s="677"/>
      <c r="AZ31" s="677"/>
      <c r="BA31" s="677"/>
      <c r="BB31" s="677"/>
      <c r="BC31" s="677"/>
      <c r="BD31" s="677"/>
      <c r="BE31" s="677"/>
      <c r="BF31" s="678"/>
      <c r="BG31" s="683">
        <v>99</v>
      </c>
      <c r="BH31" s="684"/>
      <c r="BI31" s="684"/>
      <c r="BJ31" s="684"/>
      <c r="BK31" s="684"/>
      <c r="BL31" s="684"/>
      <c r="BM31" s="685">
        <v>96.6</v>
      </c>
      <c r="BN31" s="684"/>
      <c r="BO31" s="684"/>
      <c r="BP31" s="684"/>
      <c r="BQ31" s="686"/>
      <c r="BR31" s="683">
        <v>99</v>
      </c>
      <c r="BS31" s="684"/>
      <c r="BT31" s="684"/>
      <c r="BU31" s="684"/>
      <c r="BV31" s="684"/>
      <c r="BW31" s="684"/>
      <c r="BX31" s="685">
        <v>96.6</v>
      </c>
      <c r="BY31" s="684"/>
      <c r="BZ31" s="684"/>
      <c r="CA31" s="684"/>
      <c r="CB31" s="686"/>
      <c r="CD31" s="642"/>
      <c r="CE31" s="643"/>
      <c r="CF31" s="618" t="s">
        <v>324</v>
      </c>
      <c r="CG31" s="619"/>
      <c r="CH31" s="619"/>
      <c r="CI31" s="619"/>
      <c r="CJ31" s="619"/>
      <c r="CK31" s="619"/>
      <c r="CL31" s="619"/>
      <c r="CM31" s="619"/>
      <c r="CN31" s="619"/>
      <c r="CO31" s="619"/>
      <c r="CP31" s="619"/>
      <c r="CQ31" s="620"/>
      <c r="CR31" s="621">
        <v>45347</v>
      </c>
      <c r="CS31" s="634"/>
      <c r="CT31" s="634"/>
      <c r="CU31" s="634"/>
      <c r="CV31" s="634"/>
      <c r="CW31" s="634"/>
      <c r="CX31" s="634"/>
      <c r="CY31" s="635"/>
      <c r="CZ31" s="624">
        <v>0.3</v>
      </c>
      <c r="DA31" s="636"/>
      <c r="DB31" s="636"/>
      <c r="DC31" s="637"/>
      <c r="DD31" s="627">
        <v>43579</v>
      </c>
      <c r="DE31" s="634"/>
      <c r="DF31" s="634"/>
      <c r="DG31" s="634"/>
      <c r="DH31" s="634"/>
      <c r="DI31" s="634"/>
      <c r="DJ31" s="634"/>
      <c r="DK31" s="635"/>
      <c r="DL31" s="627">
        <v>43579</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325</v>
      </c>
      <c r="C32" s="619"/>
      <c r="D32" s="619"/>
      <c r="E32" s="619"/>
      <c r="F32" s="619"/>
      <c r="G32" s="619"/>
      <c r="H32" s="619"/>
      <c r="I32" s="619"/>
      <c r="J32" s="619"/>
      <c r="K32" s="619"/>
      <c r="L32" s="619"/>
      <c r="M32" s="619"/>
      <c r="N32" s="619"/>
      <c r="O32" s="619"/>
      <c r="P32" s="619"/>
      <c r="Q32" s="620"/>
      <c r="R32" s="621">
        <v>935625</v>
      </c>
      <c r="S32" s="622"/>
      <c r="T32" s="622"/>
      <c r="U32" s="622"/>
      <c r="V32" s="622"/>
      <c r="W32" s="622"/>
      <c r="X32" s="622"/>
      <c r="Y32" s="623"/>
      <c r="Z32" s="659">
        <v>5.0999999999999996</v>
      </c>
      <c r="AA32" s="659"/>
      <c r="AB32" s="659"/>
      <c r="AC32" s="659"/>
      <c r="AD32" s="660" t="s">
        <v>256</v>
      </c>
      <c r="AE32" s="660"/>
      <c r="AF32" s="660"/>
      <c r="AG32" s="660"/>
      <c r="AH32" s="660"/>
      <c r="AI32" s="660"/>
      <c r="AJ32" s="660"/>
      <c r="AK32" s="660"/>
      <c r="AL32" s="624" t="s">
        <v>256</v>
      </c>
      <c r="AM32" s="625"/>
      <c r="AN32" s="625"/>
      <c r="AO32" s="661"/>
      <c r="AP32" s="662"/>
      <c r="AQ32" s="663"/>
      <c r="AR32" s="663"/>
      <c r="AS32" s="663"/>
      <c r="AT32" s="690"/>
      <c r="AU32" s="214" t="s">
        <v>326</v>
      </c>
      <c r="AX32" s="618" t="s">
        <v>327</v>
      </c>
      <c r="AY32" s="619"/>
      <c r="AZ32" s="619"/>
      <c r="BA32" s="619"/>
      <c r="BB32" s="619"/>
      <c r="BC32" s="619"/>
      <c r="BD32" s="619"/>
      <c r="BE32" s="619"/>
      <c r="BF32" s="620"/>
      <c r="BG32" s="692">
        <v>99.3</v>
      </c>
      <c r="BH32" s="634"/>
      <c r="BI32" s="634"/>
      <c r="BJ32" s="634"/>
      <c r="BK32" s="634"/>
      <c r="BL32" s="634"/>
      <c r="BM32" s="625">
        <v>97.4</v>
      </c>
      <c r="BN32" s="634"/>
      <c r="BO32" s="634"/>
      <c r="BP32" s="634"/>
      <c r="BQ32" s="657"/>
      <c r="BR32" s="692">
        <v>99.2</v>
      </c>
      <c r="BS32" s="634"/>
      <c r="BT32" s="634"/>
      <c r="BU32" s="634"/>
      <c r="BV32" s="634"/>
      <c r="BW32" s="634"/>
      <c r="BX32" s="625">
        <v>97.2</v>
      </c>
      <c r="BY32" s="634"/>
      <c r="BZ32" s="634"/>
      <c r="CA32" s="634"/>
      <c r="CB32" s="657"/>
      <c r="CD32" s="644"/>
      <c r="CE32" s="645"/>
      <c r="CF32" s="618" t="s">
        <v>328</v>
      </c>
      <c r="CG32" s="619"/>
      <c r="CH32" s="619"/>
      <c r="CI32" s="619"/>
      <c r="CJ32" s="619"/>
      <c r="CK32" s="619"/>
      <c r="CL32" s="619"/>
      <c r="CM32" s="619"/>
      <c r="CN32" s="619"/>
      <c r="CO32" s="619"/>
      <c r="CP32" s="619"/>
      <c r="CQ32" s="620"/>
      <c r="CR32" s="621" t="s">
        <v>256</v>
      </c>
      <c r="CS32" s="622"/>
      <c r="CT32" s="622"/>
      <c r="CU32" s="622"/>
      <c r="CV32" s="622"/>
      <c r="CW32" s="622"/>
      <c r="CX32" s="622"/>
      <c r="CY32" s="623"/>
      <c r="CZ32" s="624" t="s">
        <v>256</v>
      </c>
      <c r="DA32" s="636"/>
      <c r="DB32" s="636"/>
      <c r="DC32" s="637"/>
      <c r="DD32" s="627" t="s">
        <v>256</v>
      </c>
      <c r="DE32" s="622"/>
      <c r="DF32" s="622"/>
      <c r="DG32" s="622"/>
      <c r="DH32" s="622"/>
      <c r="DI32" s="622"/>
      <c r="DJ32" s="622"/>
      <c r="DK32" s="623"/>
      <c r="DL32" s="627" t="s">
        <v>256</v>
      </c>
      <c r="DM32" s="622"/>
      <c r="DN32" s="622"/>
      <c r="DO32" s="622"/>
      <c r="DP32" s="622"/>
      <c r="DQ32" s="622"/>
      <c r="DR32" s="622"/>
      <c r="DS32" s="622"/>
      <c r="DT32" s="622"/>
      <c r="DU32" s="622"/>
      <c r="DV32" s="623"/>
      <c r="DW32" s="624" t="s">
        <v>256</v>
      </c>
      <c r="DX32" s="636"/>
      <c r="DY32" s="636"/>
      <c r="DZ32" s="636"/>
      <c r="EA32" s="636"/>
      <c r="EB32" s="636"/>
      <c r="EC32" s="648"/>
    </row>
    <row r="33" spans="2:133" ht="11.25" customHeight="1" x14ac:dyDescent="0.2">
      <c r="B33" s="618" t="s">
        <v>329</v>
      </c>
      <c r="C33" s="619"/>
      <c r="D33" s="619"/>
      <c r="E33" s="619"/>
      <c r="F33" s="619"/>
      <c r="G33" s="619"/>
      <c r="H33" s="619"/>
      <c r="I33" s="619"/>
      <c r="J33" s="619"/>
      <c r="K33" s="619"/>
      <c r="L33" s="619"/>
      <c r="M33" s="619"/>
      <c r="N33" s="619"/>
      <c r="O33" s="619"/>
      <c r="P33" s="619"/>
      <c r="Q33" s="620"/>
      <c r="R33" s="621">
        <v>30425</v>
      </c>
      <c r="S33" s="622"/>
      <c r="T33" s="622"/>
      <c r="U33" s="622"/>
      <c r="V33" s="622"/>
      <c r="W33" s="622"/>
      <c r="X33" s="622"/>
      <c r="Y33" s="623"/>
      <c r="Z33" s="659">
        <v>0.2</v>
      </c>
      <c r="AA33" s="659"/>
      <c r="AB33" s="659"/>
      <c r="AC33" s="659"/>
      <c r="AD33" s="660">
        <v>4402</v>
      </c>
      <c r="AE33" s="660"/>
      <c r="AF33" s="660"/>
      <c r="AG33" s="660"/>
      <c r="AH33" s="660"/>
      <c r="AI33" s="660"/>
      <c r="AJ33" s="660"/>
      <c r="AK33" s="660"/>
      <c r="AL33" s="624">
        <v>0.1</v>
      </c>
      <c r="AM33" s="625"/>
      <c r="AN33" s="625"/>
      <c r="AO33" s="661"/>
      <c r="AP33" s="664"/>
      <c r="AQ33" s="665"/>
      <c r="AR33" s="665"/>
      <c r="AS33" s="665"/>
      <c r="AT33" s="691"/>
      <c r="AU33" s="219"/>
      <c r="AV33" s="219"/>
      <c r="AW33" s="219"/>
      <c r="AX33" s="602" t="s">
        <v>330</v>
      </c>
      <c r="AY33" s="603"/>
      <c r="AZ33" s="603"/>
      <c r="BA33" s="603"/>
      <c r="BB33" s="603"/>
      <c r="BC33" s="603"/>
      <c r="BD33" s="603"/>
      <c r="BE33" s="603"/>
      <c r="BF33" s="604"/>
      <c r="BG33" s="682">
        <v>98.7</v>
      </c>
      <c r="BH33" s="606"/>
      <c r="BI33" s="606"/>
      <c r="BJ33" s="606"/>
      <c r="BK33" s="606"/>
      <c r="BL33" s="606"/>
      <c r="BM33" s="652">
        <v>95.5</v>
      </c>
      <c r="BN33" s="606"/>
      <c r="BO33" s="606"/>
      <c r="BP33" s="606"/>
      <c r="BQ33" s="669"/>
      <c r="BR33" s="682">
        <v>98.8</v>
      </c>
      <c r="BS33" s="606"/>
      <c r="BT33" s="606"/>
      <c r="BU33" s="606"/>
      <c r="BV33" s="606"/>
      <c r="BW33" s="606"/>
      <c r="BX33" s="652">
        <v>95.8</v>
      </c>
      <c r="BY33" s="606"/>
      <c r="BZ33" s="606"/>
      <c r="CA33" s="606"/>
      <c r="CB33" s="669"/>
      <c r="CD33" s="618" t="s">
        <v>331</v>
      </c>
      <c r="CE33" s="619"/>
      <c r="CF33" s="619"/>
      <c r="CG33" s="619"/>
      <c r="CH33" s="619"/>
      <c r="CI33" s="619"/>
      <c r="CJ33" s="619"/>
      <c r="CK33" s="619"/>
      <c r="CL33" s="619"/>
      <c r="CM33" s="619"/>
      <c r="CN33" s="619"/>
      <c r="CO33" s="619"/>
      <c r="CP33" s="619"/>
      <c r="CQ33" s="620"/>
      <c r="CR33" s="621">
        <v>6616220</v>
      </c>
      <c r="CS33" s="634"/>
      <c r="CT33" s="634"/>
      <c r="CU33" s="634"/>
      <c r="CV33" s="634"/>
      <c r="CW33" s="634"/>
      <c r="CX33" s="634"/>
      <c r="CY33" s="635"/>
      <c r="CZ33" s="624">
        <v>37.6</v>
      </c>
      <c r="DA33" s="636"/>
      <c r="DB33" s="636"/>
      <c r="DC33" s="637"/>
      <c r="DD33" s="627">
        <v>4807326</v>
      </c>
      <c r="DE33" s="634"/>
      <c r="DF33" s="634"/>
      <c r="DG33" s="634"/>
      <c r="DH33" s="634"/>
      <c r="DI33" s="634"/>
      <c r="DJ33" s="634"/>
      <c r="DK33" s="635"/>
      <c r="DL33" s="627">
        <v>3115309</v>
      </c>
      <c r="DM33" s="634"/>
      <c r="DN33" s="634"/>
      <c r="DO33" s="634"/>
      <c r="DP33" s="634"/>
      <c r="DQ33" s="634"/>
      <c r="DR33" s="634"/>
      <c r="DS33" s="634"/>
      <c r="DT33" s="634"/>
      <c r="DU33" s="634"/>
      <c r="DV33" s="635"/>
      <c r="DW33" s="624">
        <v>38.1</v>
      </c>
      <c r="DX33" s="636"/>
      <c r="DY33" s="636"/>
      <c r="DZ33" s="636"/>
      <c r="EA33" s="636"/>
      <c r="EB33" s="636"/>
      <c r="EC33" s="648"/>
    </row>
    <row r="34" spans="2:133" ht="11.25" customHeight="1" x14ac:dyDescent="0.2">
      <c r="B34" s="618" t="s">
        <v>332</v>
      </c>
      <c r="C34" s="619"/>
      <c r="D34" s="619"/>
      <c r="E34" s="619"/>
      <c r="F34" s="619"/>
      <c r="G34" s="619"/>
      <c r="H34" s="619"/>
      <c r="I34" s="619"/>
      <c r="J34" s="619"/>
      <c r="K34" s="619"/>
      <c r="L34" s="619"/>
      <c r="M34" s="619"/>
      <c r="N34" s="619"/>
      <c r="O34" s="619"/>
      <c r="P34" s="619"/>
      <c r="Q34" s="620"/>
      <c r="R34" s="621">
        <v>372896</v>
      </c>
      <c r="S34" s="622"/>
      <c r="T34" s="622"/>
      <c r="U34" s="622"/>
      <c r="V34" s="622"/>
      <c r="W34" s="622"/>
      <c r="X34" s="622"/>
      <c r="Y34" s="623"/>
      <c r="Z34" s="659">
        <v>2</v>
      </c>
      <c r="AA34" s="659"/>
      <c r="AB34" s="659"/>
      <c r="AC34" s="659"/>
      <c r="AD34" s="660" t="s">
        <v>250</v>
      </c>
      <c r="AE34" s="660"/>
      <c r="AF34" s="660"/>
      <c r="AG34" s="660"/>
      <c r="AH34" s="660"/>
      <c r="AI34" s="660"/>
      <c r="AJ34" s="660"/>
      <c r="AK34" s="660"/>
      <c r="AL34" s="624" t="s">
        <v>256</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333</v>
      </c>
      <c r="CE34" s="619"/>
      <c r="CF34" s="619"/>
      <c r="CG34" s="619"/>
      <c r="CH34" s="619"/>
      <c r="CI34" s="619"/>
      <c r="CJ34" s="619"/>
      <c r="CK34" s="619"/>
      <c r="CL34" s="619"/>
      <c r="CM34" s="619"/>
      <c r="CN34" s="619"/>
      <c r="CO34" s="619"/>
      <c r="CP34" s="619"/>
      <c r="CQ34" s="620"/>
      <c r="CR34" s="621">
        <v>2376810</v>
      </c>
      <c r="CS34" s="622"/>
      <c r="CT34" s="622"/>
      <c r="CU34" s="622"/>
      <c r="CV34" s="622"/>
      <c r="CW34" s="622"/>
      <c r="CX34" s="622"/>
      <c r="CY34" s="623"/>
      <c r="CZ34" s="624">
        <v>13.5</v>
      </c>
      <c r="DA34" s="636"/>
      <c r="DB34" s="636"/>
      <c r="DC34" s="637"/>
      <c r="DD34" s="627">
        <v>1656286</v>
      </c>
      <c r="DE34" s="622"/>
      <c r="DF34" s="622"/>
      <c r="DG34" s="622"/>
      <c r="DH34" s="622"/>
      <c r="DI34" s="622"/>
      <c r="DJ34" s="622"/>
      <c r="DK34" s="623"/>
      <c r="DL34" s="627">
        <v>1119538</v>
      </c>
      <c r="DM34" s="622"/>
      <c r="DN34" s="622"/>
      <c r="DO34" s="622"/>
      <c r="DP34" s="622"/>
      <c r="DQ34" s="622"/>
      <c r="DR34" s="622"/>
      <c r="DS34" s="622"/>
      <c r="DT34" s="622"/>
      <c r="DU34" s="622"/>
      <c r="DV34" s="623"/>
      <c r="DW34" s="624">
        <v>13.7</v>
      </c>
      <c r="DX34" s="636"/>
      <c r="DY34" s="636"/>
      <c r="DZ34" s="636"/>
      <c r="EA34" s="636"/>
      <c r="EB34" s="636"/>
      <c r="EC34" s="648"/>
    </row>
    <row r="35" spans="2:133" ht="11.25" customHeight="1" x14ac:dyDescent="0.2">
      <c r="B35" s="618" t="s">
        <v>334</v>
      </c>
      <c r="C35" s="619"/>
      <c r="D35" s="619"/>
      <c r="E35" s="619"/>
      <c r="F35" s="619"/>
      <c r="G35" s="619"/>
      <c r="H35" s="619"/>
      <c r="I35" s="619"/>
      <c r="J35" s="619"/>
      <c r="K35" s="619"/>
      <c r="L35" s="619"/>
      <c r="M35" s="619"/>
      <c r="N35" s="619"/>
      <c r="O35" s="619"/>
      <c r="P35" s="619"/>
      <c r="Q35" s="620"/>
      <c r="R35" s="621">
        <v>1676957</v>
      </c>
      <c r="S35" s="622"/>
      <c r="T35" s="622"/>
      <c r="U35" s="622"/>
      <c r="V35" s="622"/>
      <c r="W35" s="622"/>
      <c r="X35" s="622"/>
      <c r="Y35" s="623"/>
      <c r="Z35" s="659">
        <v>9.1</v>
      </c>
      <c r="AA35" s="659"/>
      <c r="AB35" s="659"/>
      <c r="AC35" s="659"/>
      <c r="AD35" s="660" t="s">
        <v>256</v>
      </c>
      <c r="AE35" s="660"/>
      <c r="AF35" s="660"/>
      <c r="AG35" s="660"/>
      <c r="AH35" s="660"/>
      <c r="AI35" s="660"/>
      <c r="AJ35" s="660"/>
      <c r="AK35" s="660"/>
      <c r="AL35" s="624" t="s">
        <v>256</v>
      </c>
      <c r="AM35" s="625"/>
      <c r="AN35" s="625"/>
      <c r="AO35" s="661"/>
      <c r="AP35" s="222"/>
      <c r="AQ35" s="679" t="s">
        <v>335</v>
      </c>
      <c r="AR35" s="680"/>
      <c r="AS35" s="680"/>
      <c r="AT35" s="680"/>
      <c r="AU35" s="680"/>
      <c r="AV35" s="680"/>
      <c r="AW35" s="680"/>
      <c r="AX35" s="680"/>
      <c r="AY35" s="680"/>
      <c r="AZ35" s="680"/>
      <c r="BA35" s="680"/>
      <c r="BB35" s="680"/>
      <c r="BC35" s="680"/>
      <c r="BD35" s="680"/>
      <c r="BE35" s="680"/>
      <c r="BF35" s="681"/>
      <c r="BG35" s="679" t="s">
        <v>336</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337</v>
      </c>
      <c r="CE35" s="619"/>
      <c r="CF35" s="619"/>
      <c r="CG35" s="619"/>
      <c r="CH35" s="619"/>
      <c r="CI35" s="619"/>
      <c r="CJ35" s="619"/>
      <c r="CK35" s="619"/>
      <c r="CL35" s="619"/>
      <c r="CM35" s="619"/>
      <c r="CN35" s="619"/>
      <c r="CO35" s="619"/>
      <c r="CP35" s="619"/>
      <c r="CQ35" s="620"/>
      <c r="CR35" s="621">
        <v>214878</v>
      </c>
      <c r="CS35" s="634"/>
      <c r="CT35" s="634"/>
      <c r="CU35" s="634"/>
      <c r="CV35" s="634"/>
      <c r="CW35" s="634"/>
      <c r="CX35" s="634"/>
      <c r="CY35" s="635"/>
      <c r="CZ35" s="624">
        <v>1.2</v>
      </c>
      <c r="DA35" s="636"/>
      <c r="DB35" s="636"/>
      <c r="DC35" s="637"/>
      <c r="DD35" s="627">
        <v>101313</v>
      </c>
      <c r="DE35" s="634"/>
      <c r="DF35" s="634"/>
      <c r="DG35" s="634"/>
      <c r="DH35" s="634"/>
      <c r="DI35" s="634"/>
      <c r="DJ35" s="634"/>
      <c r="DK35" s="635"/>
      <c r="DL35" s="627">
        <v>101313</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2">
      <c r="B36" s="618" t="s">
        <v>338</v>
      </c>
      <c r="C36" s="619"/>
      <c r="D36" s="619"/>
      <c r="E36" s="619"/>
      <c r="F36" s="619"/>
      <c r="G36" s="619"/>
      <c r="H36" s="619"/>
      <c r="I36" s="619"/>
      <c r="J36" s="619"/>
      <c r="K36" s="619"/>
      <c r="L36" s="619"/>
      <c r="M36" s="619"/>
      <c r="N36" s="619"/>
      <c r="O36" s="619"/>
      <c r="P36" s="619"/>
      <c r="Q36" s="620"/>
      <c r="R36" s="621">
        <v>1319170</v>
      </c>
      <c r="S36" s="622"/>
      <c r="T36" s="622"/>
      <c r="U36" s="622"/>
      <c r="V36" s="622"/>
      <c r="W36" s="622"/>
      <c r="X36" s="622"/>
      <c r="Y36" s="623"/>
      <c r="Z36" s="659">
        <v>7.1</v>
      </c>
      <c r="AA36" s="659"/>
      <c r="AB36" s="659"/>
      <c r="AC36" s="659"/>
      <c r="AD36" s="660" t="s">
        <v>256</v>
      </c>
      <c r="AE36" s="660"/>
      <c r="AF36" s="660"/>
      <c r="AG36" s="660"/>
      <c r="AH36" s="660"/>
      <c r="AI36" s="660"/>
      <c r="AJ36" s="660"/>
      <c r="AK36" s="660"/>
      <c r="AL36" s="624" t="s">
        <v>256</v>
      </c>
      <c r="AM36" s="625"/>
      <c r="AN36" s="625"/>
      <c r="AO36" s="661"/>
      <c r="AP36" s="222"/>
      <c r="AQ36" s="670" t="s">
        <v>339</v>
      </c>
      <c r="AR36" s="671"/>
      <c r="AS36" s="671"/>
      <c r="AT36" s="671"/>
      <c r="AU36" s="671"/>
      <c r="AV36" s="671"/>
      <c r="AW36" s="671"/>
      <c r="AX36" s="671"/>
      <c r="AY36" s="672"/>
      <c r="AZ36" s="673">
        <v>1638655</v>
      </c>
      <c r="BA36" s="674"/>
      <c r="BB36" s="674"/>
      <c r="BC36" s="674"/>
      <c r="BD36" s="674"/>
      <c r="BE36" s="674"/>
      <c r="BF36" s="675"/>
      <c r="BG36" s="676" t="s">
        <v>340</v>
      </c>
      <c r="BH36" s="677"/>
      <c r="BI36" s="677"/>
      <c r="BJ36" s="677"/>
      <c r="BK36" s="677"/>
      <c r="BL36" s="677"/>
      <c r="BM36" s="677"/>
      <c r="BN36" s="677"/>
      <c r="BO36" s="677"/>
      <c r="BP36" s="677"/>
      <c r="BQ36" s="677"/>
      <c r="BR36" s="677"/>
      <c r="BS36" s="677"/>
      <c r="BT36" s="677"/>
      <c r="BU36" s="678"/>
      <c r="BV36" s="673">
        <v>73696</v>
      </c>
      <c r="BW36" s="674"/>
      <c r="BX36" s="674"/>
      <c r="BY36" s="674"/>
      <c r="BZ36" s="674"/>
      <c r="CA36" s="674"/>
      <c r="CB36" s="675"/>
      <c r="CD36" s="618" t="s">
        <v>341</v>
      </c>
      <c r="CE36" s="619"/>
      <c r="CF36" s="619"/>
      <c r="CG36" s="619"/>
      <c r="CH36" s="619"/>
      <c r="CI36" s="619"/>
      <c r="CJ36" s="619"/>
      <c r="CK36" s="619"/>
      <c r="CL36" s="619"/>
      <c r="CM36" s="619"/>
      <c r="CN36" s="619"/>
      <c r="CO36" s="619"/>
      <c r="CP36" s="619"/>
      <c r="CQ36" s="620"/>
      <c r="CR36" s="621">
        <v>1922655</v>
      </c>
      <c r="CS36" s="622"/>
      <c r="CT36" s="622"/>
      <c r="CU36" s="622"/>
      <c r="CV36" s="622"/>
      <c r="CW36" s="622"/>
      <c r="CX36" s="622"/>
      <c r="CY36" s="623"/>
      <c r="CZ36" s="624">
        <v>10.9</v>
      </c>
      <c r="DA36" s="636"/>
      <c r="DB36" s="636"/>
      <c r="DC36" s="637"/>
      <c r="DD36" s="627">
        <v>1597087</v>
      </c>
      <c r="DE36" s="622"/>
      <c r="DF36" s="622"/>
      <c r="DG36" s="622"/>
      <c r="DH36" s="622"/>
      <c r="DI36" s="622"/>
      <c r="DJ36" s="622"/>
      <c r="DK36" s="623"/>
      <c r="DL36" s="627">
        <v>1037462</v>
      </c>
      <c r="DM36" s="622"/>
      <c r="DN36" s="622"/>
      <c r="DO36" s="622"/>
      <c r="DP36" s="622"/>
      <c r="DQ36" s="622"/>
      <c r="DR36" s="622"/>
      <c r="DS36" s="622"/>
      <c r="DT36" s="622"/>
      <c r="DU36" s="622"/>
      <c r="DV36" s="623"/>
      <c r="DW36" s="624">
        <v>12.7</v>
      </c>
      <c r="DX36" s="636"/>
      <c r="DY36" s="636"/>
      <c r="DZ36" s="636"/>
      <c r="EA36" s="636"/>
      <c r="EB36" s="636"/>
      <c r="EC36" s="648"/>
    </row>
    <row r="37" spans="2:133" ht="11.25" customHeight="1" x14ac:dyDescent="0.2">
      <c r="B37" s="618" t="s">
        <v>342</v>
      </c>
      <c r="C37" s="619"/>
      <c r="D37" s="619"/>
      <c r="E37" s="619"/>
      <c r="F37" s="619"/>
      <c r="G37" s="619"/>
      <c r="H37" s="619"/>
      <c r="I37" s="619"/>
      <c r="J37" s="619"/>
      <c r="K37" s="619"/>
      <c r="L37" s="619"/>
      <c r="M37" s="619"/>
      <c r="N37" s="619"/>
      <c r="O37" s="619"/>
      <c r="P37" s="619"/>
      <c r="Q37" s="620"/>
      <c r="R37" s="621">
        <v>344765</v>
      </c>
      <c r="S37" s="622"/>
      <c r="T37" s="622"/>
      <c r="U37" s="622"/>
      <c r="V37" s="622"/>
      <c r="W37" s="622"/>
      <c r="X37" s="622"/>
      <c r="Y37" s="623"/>
      <c r="Z37" s="659">
        <v>1.9</v>
      </c>
      <c r="AA37" s="659"/>
      <c r="AB37" s="659"/>
      <c r="AC37" s="659"/>
      <c r="AD37" s="660">
        <v>19270</v>
      </c>
      <c r="AE37" s="660"/>
      <c r="AF37" s="660"/>
      <c r="AG37" s="660"/>
      <c r="AH37" s="660"/>
      <c r="AI37" s="660"/>
      <c r="AJ37" s="660"/>
      <c r="AK37" s="660"/>
      <c r="AL37" s="624">
        <v>0.2</v>
      </c>
      <c r="AM37" s="625"/>
      <c r="AN37" s="625"/>
      <c r="AO37" s="661"/>
      <c r="AQ37" s="654" t="s">
        <v>343</v>
      </c>
      <c r="AR37" s="655"/>
      <c r="AS37" s="655"/>
      <c r="AT37" s="655"/>
      <c r="AU37" s="655"/>
      <c r="AV37" s="655"/>
      <c r="AW37" s="655"/>
      <c r="AX37" s="655"/>
      <c r="AY37" s="656"/>
      <c r="AZ37" s="621">
        <v>427614</v>
      </c>
      <c r="BA37" s="622"/>
      <c r="BB37" s="622"/>
      <c r="BC37" s="622"/>
      <c r="BD37" s="634"/>
      <c r="BE37" s="634"/>
      <c r="BF37" s="657"/>
      <c r="BG37" s="618" t="s">
        <v>344</v>
      </c>
      <c r="BH37" s="619"/>
      <c r="BI37" s="619"/>
      <c r="BJ37" s="619"/>
      <c r="BK37" s="619"/>
      <c r="BL37" s="619"/>
      <c r="BM37" s="619"/>
      <c r="BN37" s="619"/>
      <c r="BO37" s="619"/>
      <c r="BP37" s="619"/>
      <c r="BQ37" s="619"/>
      <c r="BR37" s="619"/>
      <c r="BS37" s="619"/>
      <c r="BT37" s="619"/>
      <c r="BU37" s="620"/>
      <c r="BV37" s="621">
        <v>19845</v>
      </c>
      <c r="BW37" s="622"/>
      <c r="BX37" s="622"/>
      <c r="BY37" s="622"/>
      <c r="BZ37" s="622"/>
      <c r="CA37" s="622"/>
      <c r="CB37" s="658"/>
      <c r="CD37" s="618" t="s">
        <v>345</v>
      </c>
      <c r="CE37" s="619"/>
      <c r="CF37" s="619"/>
      <c r="CG37" s="619"/>
      <c r="CH37" s="619"/>
      <c r="CI37" s="619"/>
      <c r="CJ37" s="619"/>
      <c r="CK37" s="619"/>
      <c r="CL37" s="619"/>
      <c r="CM37" s="619"/>
      <c r="CN37" s="619"/>
      <c r="CO37" s="619"/>
      <c r="CP37" s="619"/>
      <c r="CQ37" s="620"/>
      <c r="CR37" s="621">
        <v>350301</v>
      </c>
      <c r="CS37" s="634"/>
      <c r="CT37" s="634"/>
      <c r="CU37" s="634"/>
      <c r="CV37" s="634"/>
      <c r="CW37" s="634"/>
      <c r="CX37" s="634"/>
      <c r="CY37" s="635"/>
      <c r="CZ37" s="624">
        <v>2</v>
      </c>
      <c r="DA37" s="636"/>
      <c r="DB37" s="636"/>
      <c r="DC37" s="637"/>
      <c r="DD37" s="627">
        <v>301644</v>
      </c>
      <c r="DE37" s="634"/>
      <c r="DF37" s="634"/>
      <c r="DG37" s="634"/>
      <c r="DH37" s="634"/>
      <c r="DI37" s="634"/>
      <c r="DJ37" s="634"/>
      <c r="DK37" s="635"/>
      <c r="DL37" s="627">
        <v>272172</v>
      </c>
      <c r="DM37" s="634"/>
      <c r="DN37" s="634"/>
      <c r="DO37" s="634"/>
      <c r="DP37" s="634"/>
      <c r="DQ37" s="634"/>
      <c r="DR37" s="634"/>
      <c r="DS37" s="634"/>
      <c r="DT37" s="634"/>
      <c r="DU37" s="634"/>
      <c r="DV37" s="635"/>
      <c r="DW37" s="624">
        <v>3.3</v>
      </c>
      <c r="DX37" s="636"/>
      <c r="DY37" s="636"/>
      <c r="DZ37" s="636"/>
      <c r="EA37" s="636"/>
      <c r="EB37" s="636"/>
      <c r="EC37" s="648"/>
    </row>
    <row r="38" spans="2:133" ht="11.25" customHeight="1" x14ac:dyDescent="0.2">
      <c r="B38" s="618" t="s">
        <v>346</v>
      </c>
      <c r="C38" s="619"/>
      <c r="D38" s="619"/>
      <c r="E38" s="619"/>
      <c r="F38" s="619"/>
      <c r="G38" s="619"/>
      <c r="H38" s="619"/>
      <c r="I38" s="619"/>
      <c r="J38" s="619"/>
      <c r="K38" s="619"/>
      <c r="L38" s="619"/>
      <c r="M38" s="619"/>
      <c r="N38" s="619"/>
      <c r="O38" s="619"/>
      <c r="P38" s="619"/>
      <c r="Q38" s="620"/>
      <c r="R38" s="621">
        <v>1594300</v>
      </c>
      <c r="S38" s="622"/>
      <c r="T38" s="622"/>
      <c r="U38" s="622"/>
      <c r="V38" s="622"/>
      <c r="W38" s="622"/>
      <c r="X38" s="622"/>
      <c r="Y38" s="623"/>
      <c r="Z38" s="659">
        <v>8.6</v>
      </c>
      <c r="AA38" s="659"/>
      <c r="AB38" s="659"/>
      <c r="AC38" s="659"/>
      <c r="AD38" s="660" t="s">
        <v>256</v>
      </c>
      <c r="AE38" s="660"/>
      <c r="AF38" s="660"/>
      <c r="AG38" s="660"/>
      <c r="AH38" s="660"/>
      <c r="AI38" s="660"/>
      <c r="AJ38" s="660"/>
      <c r="AK38" s="660"/>
      <c r="AL38" s="624" t="s">
        <v>256</v>
      </c>
      <c r="AM38" s="625"/>
      <c r="AN38" s="625"/>
      <c r="AO38" s="661"/>
      <c r="AQ38" s="654" t="s">
        <v>347</v>
      </c>
      <c r="AR38" s="655"/>
      <c r="AS38" s="655"/>
      <c r="AT38" s="655"/>
      <c r="AU38" s="655"/>
      <c r="AV38" s="655"/>
      <c r="AW38" s="655"/>
      <c r="AX38" s="655"/>
      <c r="AY38" s="656"/>
      <c r="AZ38" s="621">
        <v>6048</v>
      </c>
      <c r="BA38" s="622"/>
      <c r="BB38" s="622"/>
      <c r="BC38" s="622"/>
      <c r="BD38" s="634"/>
      <c r="BE38" s="634"/>
      <c r="BF38" s="657"/>
      <c r="BG38" s="618" t="s">
        <v>348</v>
      </c>
      <c r="BH38" s="619"/>
      <c r="BI38" s="619"/>
      <c r="BJ38" s="619"/>
      <c r="BK38" s="619"/>
      <c r="BL38" s="619"/>
      <c r="BM38" s="619"/>
      <c r="BN38" s="619"/>
      <c r="BO38" s="619"/>
      <c r="BP38" s="619"/>
      <c r="BQ38" s="619"/>
      <c r="BR38" s="619"/>
      <c r="BS38" s="619"/>
      <c r="BT38" s="619"/>
      <c r="BU38" s="620"/>
      <c r="BV38" s="621">
        <v>3910</v>
      </c>
      <c r="BW38" s="622"/>
      <c r="BX38" s="622"/>
      <c r="BY38" s="622"/>
      <c r="BZ38" s="622"/>
      <c r="CA38" s="622"/>
      <c r="CB38" s="658"/>
      <c r="CD38" s="618" t="s">
        <v>349</v>
      </c>
      <c r="CE38" s="619"/>
      <c r="CF38" s="619"/>
      <c r="CG38" s="619"/>
      <c r="CH38" s="619"/>
      <c r="CI38" s="619"/>
      <c r="CJ38" s="619"/>
      <c r="CK38" s="619"/>
      <c r="CL38" s="619"/>
      <c r="CM38" s="619"/>
      <c r="CN38" s="619"/>
      <c r="CO38" s="619"/>
      <c r="CP38" s="619"/>
      <c r="CQ38" s="620"/>
      <c r="CR38" s="621">
        <v>1222446</v>
      </c>
      <c r="CS38" s="622"/>
      <c r="CT38" s="622"/>
      <c r="CU38" s="622"/>
      <c r="CV38" s="622"/>
      <c r="CW38" s="622"/>
      <c r="CX38" s="622"/>
      <c r="CY38" s="623"/>
      <c r="CZ38" s="624">
        <v>7</v>
      </c>
      <c r="DA38" s="636"/>
      <c r="DB38" s="636"/>
      <c r="DC38" s="637"/>
      <c r="DD38" s="627">
        <v>965930</v>
      </c>
      <c r="DE38" s="622"/>
      <c r="DF38" s="622"/>
      <c r="DG38" s="622"/>
      <c r="DH38" s="622"/>
      <c r="DI38" s="622"/>
      <c r="DJ38" s="622"/>
      <c r="DK38" s="623"/>
      <c r="DL38" s="627">
        <v>856996</v>
      </c>
      <c r="DM38" s="622"/>
      <c r="DN38" s="622"/>
      <c r="DO38" s="622"/>
      <c r="DP38" s="622"/>
      <c r="DQ38" s="622"/>
      <c r="DR38" s="622"/>
      <c r="DS38" s="622"/>
      <c r="DT38" s="622"/>
      <c r="DU38" s="622"/>
      <c r="DV38" s="623"/>
      <c r="DW38" s="624">
        <v>10.5</v>
      </c>
      <c r="DX38" s="636"/>
      <c r="DY38" s="636"/>
      <c r="DZ38" s="636"/>
      <c r="EA38" s="636"/>
      <c r="EB38" s="636"/>
      <c r="EC38" s="648"/>
    </row>
    <row r="39" spans="2:133" ht="11.25" customHeight="1" x14ac:dyDescent="0.2">
      <c r="B39" s="618" t="s">
        <v>350</v>
      </c>
      <c r="C39" s="619"/>
      <c r="D39" s="619"/>
      <c r="E39" s="619"/>
      <c r="F39" s="619"/>
      <c r="G39" s="619"/>
      <c r="H39" s="619"/>
      <c r="I39" s="619"/>
      <c r="J39" s="619"/>
      <c r="K39" s="619"/>
      <c r="L39" s="619"/>
      <c r="M39" s="619"/>
      <c r="N39" s="619"/>
      <c r="O39" s="619"/>
      <c r="P39" s="619"/>
      <c r="Q39" s="620"/>
      <c r="R39" s="621" t="s">
        <v>256</v>
      </c>
      <c r="S39" s="622"/>
      <c r="T39" s="622"/>
      <c r="U39" s="622"/>
      <c r="V39" s="622"/>
      <c r="W39" s="622"/>
      <c r="X39" s="622"/>
      <c r="Y39" s="623"/>
      <c r="Z39" s="659" t="s">
        <v>250</v>
      </c>
      <c r="AA39" s="659"/>
      <c r="AB39" s="659"/>
      <c r="AC39" s="659"/>
      <c r="AD39" s="660" t="s">
        <v>256</v>
      </c>
      <c r="AE39" s="660"/>
      <c r="AF39" s="660"/>
      <c r="AG39" s="660"/>
      <c r="AH39" s="660"/>
      <c r="AI39" s="660"/>
      <c r="AJ39" s="660"/>
      <c r="AK39" s="660"/>
      <c r="AL39" s="624" t="s">
        <v>250</v>
      </c>
      <c r="AM39" s="625"/>
      <c r="AN39" s="625"/>
      <c r="AO39" s="661"/>
      <c r="AQ39" s="654" t="s">
        <v>351</v>
      </c>
      <c r="AR39" s="655"/>
      <c r="AS39" s="655"/>
      <c r="AT39" s="655"/>
      <c r="AU39" s="655"/>
      <c r="AV39" s="655"/>
      <c r="AW39" s="655"/>
      <c r="AX39" s="655"/>
      <c r="AY39" s="656"/>
      <c r="AZ39" s="621" t="s">
        <v>256</v>
      </c>
      <c r="BA39" s="622"/>
      <c r="BB39" s="622"/>
      <c r="BC39" s="622"/>
      <c r="BD39" s="634"/>
      <c r="BE39" s="634"/>
      <c r="BF39" s="657"/>
      <c r="BG39" s="618" t="s">
        <v>352</v>
      </c>
      <c r="BH39" s="619"/>
      <c r="BI39" s="619"/>
      <c r="BJ39" s="619"/>
      <c r="BK39" s="619"/>
      <c r="BL39" s="619"/>
      <c r="BM39" s="619"/>
      <c r="BN39" s="619"/>
      <c r="BO39" s="619"/>
      <c r="BP39" s="619"/>
      <c r="BQ39" s="619"/>
      <c r="BR39" s="619"/>
      <c r="BS39" s="619"/>
      <c r="BT39" s="619"/>
      <c r="BU39" s="620"/>
      <c r="BV39" s="621">
        <v>5715</v>
      </c>
      <c r="BW39" s="622"/>
      <c r="BX39" s="622"/>
      <c r="BY39" s="622"/>
      <c r="BZ39" s="622"/>
      <c r="CA39" s="622"/>
      <c r="CB39" s="658"/>
      <c r="CD39" s="618" t="s">
        <v>353</v>
      </c>
      <c r="CE39" s="619"/>
      <c r="CF39" s="619"/>
      <c r="CG39" s="619"/>
      <c r="CH39" s="619"/>
      <c r="CI39" s="619"/>
      <c r="CJ39" s="619"/>
      <c r="CK39" s="619"/>
      <c r="CL39" s="619"/>
      <c r="CM39" s="619"/>
      <c r="CN39" s="619"/>
      <c r="CO39" s="619"/>
      <c r="CP39" s="619"/>
      <c r="CQ39" s="620"/>
      <c r="CR39" s="621">
        <v>811431</v>
      </c>
      <c r="CS39" s="634"/>
      <c r="CT39" s="634"/>
      <c r="CU39" s="634"/>
      <c r="CV39" s="634"/>
      <c r="CW39" s="634"/>
      <c r="CX39" s="634"/>
      <c r="CY39" s="635"/>
      <c r="CZ39" s="624">
        <v>4.5999999999999996</v>
      </c>
      <c r="DA39" s="636"/>
      <c r="DB39" s="636"/>
      <c r="DC39" s="637"/>
      <c r="DD39" s="627">
        <v>486710</v>
      </c>
      <c r="DE39" s="634"/>
      <c r="DF39" s="634"/>
      <c r="DG39" s="634"/>
      <c r="DH39" s="634"/>
      <c r="DI39" s="634"/>
      <c r="DJ39" s="634"/>
      <c r="DK39" s="635"/>
      <c r="DL39" s="627" t="s">
        <v>256</v>
      </c>
      <c r="DM39" s="634"/>
      <c r="DN39" s="634"/>
      <c r="DO39" s="634"/>
      <c r="DP39" s="634"/>
      <c r="DQ39" s="634"/>
      <c r="DR39" s="634"/>
      <c r="DS39" s="634"/>
      <c r="DT39" s="634"/>
      <c r="DU39" s="634"/>
      <c r="DV39" s="635"/>
      <c r="DW39" s="624" t="s">
        <v>250</v>
      </c>
      <c r="DX39" s="636"/>
      <c r="DY39" s="636"/>
      <c r="DZ39" s="636"/>
      <c r="EA39" s="636"/>
      <c r="EB39" s="636"/>
      <c r="EC39" s="648"/>
    </row>
    <row r="40" spans="2:133" ht="11.25" customHeight="1" x14ac:dyDescent="0.2">
      <c r="B40" s="618" t="s">
        <v>354</v>
      </c>
      <c r="C40" s="619"/>
      <c r="D40" s="619"/>
      <c r="E40" s="619"/>
      <c r="F40" s="619"/>
      <c r="G40" s="619"/>
      <c r="H40" s="619"/>
      <c r="I40" s="619"/>
      <c r="J40" s="619"/>
      <c r="K40" s="619"/>
      <c r="L40" s="619"/>
      <c r="M40" s="619"/>
      <c r="N40" s="619"/>
      <c r="O40" s="619"/>
      <c r="P40" s="619"/>
      <c r="Q40" s="620"/>
      <c r="R40" s="621">
        <v>128700</v>
      </c>
      <c r="S40" s="622"/>
      <c r="T40" s="622"/>
      <c r="U40" s="622"/>
      <c r="V40" s="622"/>
      <c r="W40" s="622"/>
      <c r="X40" s="622"/>
      <c r="Y40" s="623"/>
      <c r="Z40" s="659">
        <v>0.7</v>
      </c>
      <c r="AA40" s="659"/>
      <c r="AB40" s="659"/>
      <c r="AC40" s="659"/>
      <c r="AD40" s="660" t="s">
        <v>256</v>
      </c>
      <c r="AE40" s="660"/>
      <c r="AF40" s="660"/>
      <c r="AG40" s="660"/>
      <c r="AH40" s="660"/>
      <c r="AI40" s="660"/>
      <c r="AJ40" s="660"/>
      <c r="AK40" s="660"/>
      <c r="AL40" s="624" t="s">
        <v>250</v>
      </c>
      <c r="AM40" s="625"/>
      <c r="AN40" s="625"/>
      <c r="AO40" s="661"/>
      <c r="AQ40" s="654" t="s">
        <v>355</v>
      </c>
      <c r="AR40" s="655"/>
      <c r="AS40" s="655"/>
      <c r="AT40" s="655"/>
      <c r="AU40" s="655"/>
      <c r="AV40" s="655"/>
      <c r="AW40" s="655"/>
      <c r="AX40" s="655"/>
      <c r="AY40" s="656"/>
      <c r="AZ40" s="621" t="s">
        <v>256</v>
      </c>
      <c r="BA40" s="622"/>
      <c r="BB40" s="622"/>
      <c r="BC40" s="622"/>
      <c r="BD40" s="634"/>
      <c r="BE40" s="634"/>
      <c r="BF40" s="657"/>
      <c r="BG40" s="662" t="s">
        <v>356</v>
      </c>
      <c r="BH40" s="663"/>
      <c r="BI40" s="663"/>
      <c r="BJ40" s="663"/>
      <c r="BK40" s="663"/>
      <c r="BL40" s="223"/>
      <c r="BM40" s="619" t="s">
        <v>357</v>
      </c>
      <c r="BN40" s="619"/>
      <c r="BO40" s="619"/>
      <c r="BP40" s="619"/>
      <c r="BQ40" s="619"/>
      <c r="BR40" s="619"/>
      <c r="BS40" s="619"/>
      <c r="BT40" s="619"/>
      <c r="BU40" s="620"/>
      <c r="BV40" s="621">
        <v>96</v>
      </c>
      <c r="BW40" s="622"/>
      <c r="BX40" s="622"/>
      <c r="BY40" s="622"/>
      <c r="BZ40" s="622"/>
      <c r="CA40" s="622"/>
      <c r="CB40" s="658"/>
      <c r="CD40" s="618" t="s">
        <v>358</v>
      </c>
      <c r="CE40" s="619"/>
      <c r="CF40" s="619"/>
      <c r="CG40" s="619"/>
      <c r="CH40" s="619"/>
      <c r="CI40" s="619"/>
      <c r="CJ40" s="619"/>
      <c r="CK40" s="619"/>
      <c r="CL40" s="619"/>
      <c r="CM40" s="619"/>
      <c r="CN40" s="619"/>
      <c r="CO40" s="619"/>
      <c r="CP40" s="619"/>
      <c r="CQ40" s="620"/>
      <c r="CR40" s="621">
        <v>68000</v>
      </c>
      <c r="CS40" s="622"/>
      <c r="CT40" s="622"/>
      <c r="CU40" s="622"/>
      <c r="CV40" s="622"/>
      <c r="CW40" s="622"/>
      <c r="CX40" s="622"/>
      <c r="CY40" s="623"/>
      <c r="CZ40" s="624">
        <v>0.4</v>
      </c>
      <c r="DA40" s="636"/>
      <c r="DB40" s="636"/>
      <c r="DC40" s="637"/>
      <c r="DD40" s="627" t="s">
        <v>256</v>
      </c>
      <c r="DE40" s="622"/>
      <c r="DF40" s="622"/>
      <c r="DG40" s="622"/>
      <c r="DH40" s="622"/>
      <c r="DI40" s="622"/>
      <c r="DJ40" s="622"/>
      <c r="DK40" s="623"/>
      <c r="DL40" s="627" t="s">
        <v>250</v>
      </c>
      <c r="DM40" s="622"/>
      <c r="DN40" s="622"/>
      <c r="DO40" s="622"/>
      <c r="DP40" s="622"/>
      <c r="DQ40" s="622"/>
      <c r="DR40" s="622"/>
      <c r="DS40" s="622"/>
      <c r="DT40" s="622"/>
      <c r="DU40" s="622"/>
      <c r="DV40" s="623"/>
      <c r="DW40" s="624" t="s">
        <v>250</v>
      </c>
      <c r="DX40" s="636"/>
      <c r="DY40" s="636"/>
      <c r="DZ40" s="636"/>
      <c r="EA40" s="636"/>
      <c r="EB40" s="636"/>
      <c r="EC40" s="648"/>
    </row>
    <row r="41" spans="2:133" ht="11.25" customHeight="1" x14ac:dyDescent="0.2">
      <c r="B41" s="602" t="s">
        <v>359</v>
      </c>
      <c r="C41" s="603"/>
      <c r="D41" s="603"/>
      <c r="E41" s="603"/>
      <c r="F41" s="603"/>
      <c r="G41" s="603"/>
      <c r="H41" s="603"/>
      <c r="I41" s="603"/>
      <c r="J41" s="603"/>
      <c r="K41" s="603"/>
      <c r="L41" s="603"/>
      <c r="M41" s="603"/>
      <c r="N41" s="603"/>
      <c r="O41" s="603"/>
      <c r="P41" s="603"/>
      <c r="Q41" s="604"/>
      <c r="R41" s="605">
        <v>18451964</v>
      </c>
      <c r="S41" s="646"/>
      <c r="T41" s="646"/>
      <c r="U41" s="646"/>
      <c r="V41" s="646"/>
      <c r="W41" s="646"/>
      <c r="X41" s="646"/>
      <c r="Y41" s="649"/>
      <c r="Z41" s="650">
        <v>100</v>
      </c>
      <c r="AA41" s="650"/>
      <c r="AB41" s="650"/>
      <c r="AC41" s="650"/>
      <c r="AD41" s="651">
        <v>8052572</v>
      </c>
      <c r="AE41" s="651"/>
      <c r="AF41" s="651"/>
      <c r="AG41" s="651"/>
      <c r="AH41" s="651"/>
      <c r="AI41" s="651"/>
      <c r="AJ41" s="651"/>
      <c r="AK41" s="651"/>
      <c r="AL41" s="608">
        <v>100</v>
      </c>
      <c r="AM41" s="652"/>
      <c r="AN41" s="652"/>
      <c r="AO41" s="653"/>
      <c r="AQ41" s="654" t="s">
        <v>360</v>
      </c>
      <c r="AR41" s="655"/>
      <c r="AS41" s="655"/>
      <c r="AT41" s="655"/>
      <c r="AU41" s="655"/>
      <c r="AV41" s="655"/>
      <c r="AW41" s="655"/>
      <c r="AX41" s="655"/>
      <c r="AY41" s="656"/>
      <c r="AZ41" s="621">
        <v>306632</v>
      </c>
      <c r="BA41" s="622"/>
      <c r="BB41" s="622"/>
      <c r="BC41" s="622"/>
      <c r="BD41" s="634"/>
      <c r="BE41" s="634"/>
      <c r="BF41" s="657"/>
      <c r="BG41" s="662"/>
      <c r="BH41" s="663"/>
      <c r="BI41" s="663"/>
      <c r="BJ41" s="663"/>
      <c r="BK41" s="663"/>
      <c r="BL41" s="223"/>
      <c r="BM41" s="619" t="s">
        <v>361</v>
      </c>
      <c r="BN41" s="619"/>
      <c r="BO41" s="619"/>
      <c r="BP41" s="619"/>
      <c r="BQ41" s="619"/>
      <c r="BR41" s="619"/>
      <c r="BS41" s="619"/>
      <c r="BT41" s="619"/>
      <c r="BU41" s="620"/>
      <c r="BV41" s="621" t="s">
        <v>250</v>
      </c>
      <c r="BW41" s="622"/>
      <c r="BX41" s="622"/>
      <c r="BY41" s="622"/>
      <c r="BZ41" s="622"/>
      <c r="CA41" s="622"/>
      <c r="CB41" s="658"/>
      <c r="CD41" s="618" t="s">
        <v>362</v>
      </c>
      <c r="CE41" s="619"/>
      <c r="CF41" s="619"/>
      <c r="CG41" s="619"/>
      <c r="CH41" s="619"/>
      <c r="CI41" s="619"/>
      <c r="CJ41" s="619"/>
      <c r="CK41" s="619"/>
      <c r="CL41" s="619"/>
      <c r="CM41" s="619"/>
      <c r="CN41" s="619"/>
      <c r="CO41" s="619"/>
      <c r="CP41" s="619"/>
      <c r="CQ41" s="620"/>
      <c r="CR41" s="621" t="s">
        <v>250</v>
      </c>
      <c r="CS41" s="634"/>
      <c r="CT41" s="634"/>
      <c r="CU41" s="634"/>
      <c r="CV41" s="634"/>
      <c r="CW41" s="634"/>
      <c r="CX41" s="634"/>
      <c r="CY41" s="635"/>
      <c r="CZ41" s="624" t="s">
        <v>250</v>
      </c>
      <c r="DA41" s="636"/>
      <c r="DB41" s="636"/>
      <c r="DC41" s="637"/>
      <c r="DD41" s="627" t="s">
        <v>256</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363</v>
      </c>
      <c r="AR42" s="667"/>
      <c r="AS42" s="667"/>
      <c r="AT42" s="667"/>
      <c r="AU42" s="667"/>
      <c r="AV42" s="667"/>
      <c r="AW42" s="667"/>
      <c r="AX42" s="667"/>
      <c r="AY42" s="668"/>
      <c r="AZ42" s="605">
        <v>898361</v>
      </c>
      <c r="BA42" s="646"/>
      <c r="BB42" s="646"/>
      <c r="BC42" s="646"/>
      <c r="BD42" s="606"/>
      <c r="BE42" s="606"/>
      <c r="BF42" s="669"/>
      <c r="BG42" s="664"/>
      <c r="BH42" s="665"/>
      <c r="BI42" s="665"/>
      <c r="BJ42" s="665"/>
      <c r="BK42" s="665"/>
      <c r="BL42" s="224"/>
      <c r="BM42" s="603" t="s">
        <v>364</v>
      </c>
      <c r="BN42" s="603"/>
      <c r="BO42" s="603"/>
      <c r="BP42" s="603"/>
      <c r="BQ42" s="603"/>
      <c r="BR42" s="603"/>
      <c r="BS42" s="603"/>
      <c r="BT42" s="603"/>
      <c r="BU42" s="604"/>
      <c r="BV42" s="605">
        <v>460</v>
      </c>
      <c r="BW42" s="646"/>
      <c r="BX42" s="646"/>
      <c r="BY42" s="646"/>
      <c r="BZ42" s="646"/>
      <c r="CA42" s="646"/>
      <c r="CB42" s="647"/>
      <c r="CD42" s="618" t="s">
        <v>365</v>
      </c>
      <c r="CE42" s="619"/>
      <c r="CF42" s="619"/>
      <c r="CG42" s="619"/>
      <c r="CH42" s="619"/>
      <c r="CI42" s="619"/>
      <c r="CJ42" s="619"/>
      <c r="CK42" s="619"/>
      <c r="CL42" s="619"/>
      <c r="CM42" s="619"/>
      <c r="CN42" s="619"/>
      <c r="CO42" s="619"/>
      <c r="CP42" s="619"/>
      <c r="CQ42" s="620"/>
      <c r="CR42" s="621">
        <v>3131171</v>
      </c>
      <c r="CS42" s="634"/>
      <c r="CT42" s="634"/>
      <c r="CU42" s="634"/>
      <c r="CV42" s="634"/>
      <c r="CW42" s="634"/>
      <c r="CX42" s="634"/>
      <c r="CY42" s="635"/>
      <c r="CZ42" s="624">
        <v>17.8</v>
      </c>
      <c r="DA42" s="636"/>
      <c r="DB42" s="636"/>
      <c r="DC42" s="637"/>
      <c r="DD42" s="627">
        <v>467455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366</v>
      </c>
      <c r="CD43" s="618" t="s">
        <v>367</v>
      </c>
      <c r="CE43" s="619"/>
      <c r="CF43" s="619"/>
      <c r="CG43" s="619"/>
      <c r="CH43" s="619"/>
      <c r="CI43" s="619"/>
      <c r="CJ43" s="619"/>
      <c r="CK43" s="619"/>
      <c r="CL43" s="619"/>
      <c r="CM43" s="619"/>
      <c r="CN43" s="619"/>
      <c r="CO43" s="619"/>
      <c r="CP43" s="619"/>
      <c r="CQ43" s="620"/>
      <c r="CR43" s="621" t="s">
        <v>250</v>
      </c>
      <c r="CS43" s="634"/>
      <c r="CT43" s="634"/>
      <c r="CU43" s="634"/>
      <c r="CV43" s="634"/>
      <c r="CW43" s="634"/>
      <c r="CX43" s="634"/>
      <c r="CY43" s="635"/>
      <c r="CZ43" s="624" t="s">
        <v>256</v>
      </c>
      <c r="DA43" s="636"/>
      <c r="DB43" s="636"/>
      <c r="DC43" s="637"/>
      <c r="DD43" s="627" t="s">
        <v>250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368</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316</v>
      </c>
      <c r="CE44" s="641"/>
      <c r="CF44" s="618" t="s">
        <v>369</v>
      </c>
      <c r="CG44" s="619"/>
      <c r="CH44" s="619"/>
      <c r="CI44" s="619"/>
      <c r="CJ44" s="619"/>
      <c r="CK44" s="619"/>
      <c r="CL44" s="619"/>
      <c r="CM44" s="619"/>
      <c r="CN44" s="619"/>
      <c r="CO44" s="619"/>
      <c r="CP44" s="619"/>
      <c r="CQ44" s="620"/>
      <c r="CR44" s="621">
        <v>3131171</v>
      </c>
      <c r="CS44" s="622"/>
      <c r="CT44" s="622"/>
      <c r="CU44" s="622"/>
      <c r="CV44" s="622"/>
      <c r="CW44" s="622"/>
      <c r="CX44" s="622"/>
      <c r="CY44" s="623"/>
      <c r="CZ44" s="624">
        <v>17.8</v>
      </c>
      <c r="DA44" s="625"/>
      <c r="DB44" s="625"/>
      <c r="DC44" s="626"/>
      <c r="DD44" s="627">
        <v>467455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370</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371</v>
      </c>
      <c r="CG45" s="619"/>
      <c r="CH45" s="619"/>
      <c r="CI45" s="619"/>
      <c r="CJ45" s="619"/>
      <c r="CK45" s="619"/>
      <c r="CL45" s="619"/>
      <c r="CM45" s="619"/>
      <c r="CN45" s="619"/>
      <c r="CO45" s="619"/>
      <c r="CP45" s="619"/>
      <c r="CQ45" s="620"/>
      <c r="CR45" s="621">
        <v>736130</v>
      </c>
      <c r="CS45" s="634"/>
      <c r="CT45" s="634"/>
      <c r="CU45" s="634"/>
      <c r="CV45" s="634"/>
      <c r="CW45" s="634"/>
      <c r="CX45" s="634"/>
      <c r="CY45" s="635"/>
      <c r="CZ45" s="624">
        <v>4.2</v>
      </c>
      <c r="DA45" s="636"/>
      <c r="DB45" s="636"/>
      <c r="DC45" s="637"/>
      <c r="DD45" s="627">
        <v>7585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372</v>
      </c>
      <c r="CG46" s="619"/>
      <c r="CH46" s="619"/>
      <c r="CI46" s="619"/>
      <c r="CJ46" s="619"/>
      <c r="CK46" s="619"/>
      <c r="CL46" s="619"/>
      <c r="CM46" s="619"/>
      <c r="CN46" s="619"/>
      <c r="CO46" s="619"/>
      <c r="CP46" s="619"/>
      <c r="CQ46" s="620"/>
      <c r="CR46" s="621">
        <v>2380091</v>
      </c>
      <c r="CS46" s="622"/>
      <c r="CT46" s="622"/>
      <c r="CU46" s="622"/>
      <c r="CV46" s="622"/>
      <c r="CW46" s="622"/>
      <c r="CX46" s="622"/>
      <c r="CY46" s="623"/>
      <c r="CZ46" s="624">
        <v>13.5</v>
      </c>
      <c r="DA46" s="625"/>
      <c r="DB46" s="625"/>
      <c r="DC46" s="626"/>
      <c r="DD46" s="627">
        <v>456420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373</v>
      </c>
      <c r="CG47" s="619"/>
      <c r="CH47" s="619"/>
      <c r="CI47" s="619"/>
      <c r="CJ47" s="619"/>
      <c r="CK47" s="619"/>
      <c r="CL47" s="619"/>
      <c r="CM47" s="619"/>
      <c r="CN47" s="619"/>
      <c r="CO47" s="619"/>
      <c r="CP47" s="619"/>
      <c r="CQ47" s="620"/>
      <c r="CR47" s="621" t="s">
        <v>256</v>
      </c>
      <c r="CS47" s="634"/>
      <c r="CT47" s="634"/>
      <c r="CU47" s="634"/>
      <c r="CV47" s="634"/>
      <c r="CW47" s="634"/>
      <c r="CX47" s="634"/>
      <c r="CY47" s="635"/>
      <c r="CZ47" s="624" t="s">
        <v>250</v>
      </c>
      <c r="DA47" s="636"/>
      <c r="DB47" s="636"/>
      <c r="DC47" s="637"/>
      <c r="DD47" s="627" t="s">
        <v>250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374</v>
      </c>
      <c r="CG48" s="619"/>
      <c r="CH48" s="619"/>
      <c r="CI48" s="619"/>
      <c r="CJ48" s="619"/>
      <c r="CK48" s="619"/>
      <c r="CL48" s="619"/>
      <c r="CM48" s="619"/>
      <c r="CN48" s="619"/>
      <c r="CO48" s="619"/>
      <c r="CP48" s="619"/>
      <c r="CQ48" s="620"/>
      <c r="CR48" s="621" t="s">
        <v>250</v>
      </c>
      <c r="CS48" s="622"/>
      <c r="CT48" s="622"/>
      <c r="CU48" s="622"/>
      <c r="CV48" s="622"/>
      <c r="CW48" s="622"/>
      <c r="CX48" s="622"/>
      <c r="CY48" s="623"/>
      <c r="CZ48" s="624" t="s">
        <v>250</v>
      </c>
      <c r="DA48" s="625"/>
      <c r="DB48" s="625"/>
      <c r="DC48" s="626"/>
      <c r="DD48" s="627" t="s">
        <v>250</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375</v>
      </c>
      <c r="CE49" s="603"/>
      <c r="CF49" s="603"/>
      <c r="CG49" s="603"/>
      <c r="CH49" s="603"/>
      <c r="CI49" s="603"/>
      <c r="CJ49" s="603"/>
      <c r="CK49" s="603"/>
      <c r="CL49" s="603"/>
      <c r="CM49" s="603"/>
      <c r="CN49" s="603"/>
      <c r="CO49" s="603"/>
      <c r="CP49" s="603"/>
      <c r="CQ49" s="604"/>
      <c r="CR49" s="605">
        <v>17584785</v>
      </c>
      <c r="CS49" s="606"/>
      <c r="CT49" s="606"/>
      <c r="CU49" s="606"/>
      <c r="CV49" s="606"/>
      <c r="CW49" s="606"/>
      <c r="CX49" s="606"/>
      <c r="CY49" s="607"/>
      <c r="CZ49" s="608">
        <v>100</v>
      </c>
      <c r="DA49" s="609"/>
      <c r="DB49" s="609"/>
      <c r="DC49" s="610"/>
      <c r="DD49" s="611">
        <v>10245945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Sru/XVmRz9CRXPmMCLVxfc54QWQv7StGlQ96BohoXW65hSjAIVDFXyhOAvCqMDNPq44QwzjKW14FSN6j8jTy0Q==" saltValue="V4ZfIZH1wH4VETykf4q9Y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70" zoomScaleNormal="7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376</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377</v>
      </c>
      <c r="DK2" s="1092"/>
      <c r="DL2" s="1092"/>
      <c r="DM2" s="1092"/>
      <c r="DN2" s="1092"/>
      <c r="DO2" s="1093"/>
      <c r="DP2" s="228"/>
      <c r="DQ2" s="1091" t="s">
        <v>378</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379</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380</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381</v>
      </c>
      <c r="B5" s="996"/>
      <c r="C5" s="996"/>
      <c r="D5" s="996"/>
      <c r="E5" s="996"/>
      <c r="F5" s="996"/>
      <c r="G5" s="996"/>
      <c r="H5" s="996"/>
      <c r="I5" s="996"/>
      <c r="J5" s="996"/>
      <c r="K5" s="996"/>
      <c r="L5" s="996"/>
      <c r="M5" s="996"/>
      <c r="N5" s="996"/>
      <c r="O5" s="996"/>
      <c r="P5" s="997"/>
      <c r="Q5" s="1001" t="s">
        <v>382</v>
      </c>
      <c r="R5" s="1002"/>
      <c r="S5" s="1002"/>
      <c r="T5" s="1002"/>
      <c r="U5" s="1003"/>
      <c r="V5" s="1001" t="s">
        <v>383</v>
      </c>
      <c r="W5" s="1002"/>
      <c r="X5" s="1002"/>
      <c r="Y5" s="1002"/>
      <c r="Z5" s="1003"/>
      <c r="AA5" s="1001" t="s">
        <v>384</v>
      </c>
      <c r="AB5" s="1002"/>
      <c r="AC5" s="1002"/>
      <c r="AD5" s="1002"/>
      <c r="AE5" s="1002"/>
      <c r="AF5" s="1094" t="s">
        <v>385</v>
      </c>
      <c r="AG5" s="1002"/>
      <c r="AH5" s="1002"/>
      <c r="AI5" s="1002"/>
      <c r="AJ5" s="1015"/>
      <c r="AK5" s="1002" t="s">
        <v>386</v>
      </c>
      <c r="AL5" s="1002"/>
      <c r="AM5" s="1002"/>
      <c r="AN5" s="1002"/>
      <c r="AO5" s="1003"/>
      <c r="AP5" s="1001" t="s">
        <v>387</v>
      </c>
      <c r="AQ5" s="1002"/>
      <c r="AR5" s="1002"/>
      <c r="AS5" s="1002"/>
      <c r="AT5" s="1003"/>
      <c r="AU5" s="1001" t="s">
        <v>388</v>
      </c>
      <c r="AV5" s="1002"/>
      <c r="AW5" s="1002"/>
      <c r="AX5" s="1002"/>
      <c r="AY5" s="1015"/>
      <c r="AZ5" s="232"/>
      <c r="BA5" s="232"/>
      <c r="BB5" s="232"/>
      <c r="BC5" s="232"/>
      <c r="BD5" s="232"/>
      <c r="BE5" s="233"/>
      <c r="BF5" s="233"/>
      <c r="BG5" s="233"/>
      <c r="BH5" s="233"/>
      <c r="BI5" s="233"/>
      <c r="BJ5" s="233"/>
      <c r="BK5" s="233"/>
      <c r="BL5" s="233"/>
      <c r="BM5" s="233"/>
      <c r="BN5" s="233"/>
      <c r="BO5" s="233"/>
      <c r="BP5" s="233"/>
      <c r="BQ5" s="995" t="s">
        <v>389</v>
      </c>
      <c r="BR5" s="996"/>
      <c r="BS5" s="996"/>
      <c r="BT5" s="996"/>
      <c r="BU5" s="996"/>
      <c r="BV5" s="996"/>
      <c r="BW5" s="996"/>
      <c r="BX5" s="996"/>
      <c r="BY5" s="996"/>
      <c r="BZ5" s="996"/>
      <c r="CA5" s="996"/>
      <c r="CB5" s="996"/>
      <c r="CC5" s="996"/>
      <c r="CD5" s="996"/>
      <c r="CE5" s="996"/>
      <c r="CF5" s="996"/>
      <c r="CG5" s="997"/>
      <c r="CH5" s="1001" t="s">
        <v>390</v>
      </c>
      <c r="CI5" s="1002"/>
      <c r="CJ5" s="1002"/>
      <c r="CK5" s="1002"/>
      <c r="CL5" s="1003"/>
      <c r="CM5" s="1001" t="s">
        <v>391</v>
      </c>
      <c r="CN5" s="1002"/>
      <c r="CO5" s="1002"/>
      <c r="CP5" s="1002"/>
      <c r="CQ5" s="1003"/>
      <c r="CR5" s="1001" t="s">
        <v>392</v>
      </c>
      <c r="CS5" s="1002"/>
      <c r="CT5" s="1002"/>
      <c r="CU5" s="1002"/>
      <c r="CV5" s="1003"/>
      <c r="CW5" s="1001" t="s">
        <v>393</v>
      </c>
      <c r="CX5" s="1002"/>
      <c r="CY5" s="1002"/>
      <c r="CZ5" s="1002"/>
      <c r="DA5" s="1003"/>
      <c r="DB5" s="1001" t="s">
        <v>394</v>
      </c>
      <c r="DC5" s="1002"/>
      <c r="DD5" s="1002"/>
      <c r="DE5" s="1002"/>
      <c r="DF5" s="1003"/>
      <c r="DG5" s="1084" t="s">
        <v>395</v>
      </c>
      <c r="DH5" s="1085"/>
      <c r="DI5" s="1085"/>
      <c r="DJ5" s="1085"/>
      <c r="DK5" s="1086"/>
      <c r="DL5" s="1084" t="s">
        <v>396</v>
      </c>
      <c r="DM5" s="1085"/>
      <c r="DN5" s="1085"/>
      <c r="DO5" s="1085"/>
      <c r="DP5" s="1086"/>
      <c r="DQ5" s="1001" t="s">
        <v>397</v>
      </c>
      <c r="DR5" s="1002"/>
      <c r="DS5" s="1002"/>
      <c r="DT5" s="1002"/>
      <c r="DU5" s="1003"/>
      <c r="DV5" s="1001" t="s">
        <v>388</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398</v>
      </c>
      <c r="C7" s="1048"/>
      <c r="D7" s="1048"/>
      <c r="E7" s="1048"/>
      <c r="F7" s="1048"/>
      <c r="G7" s="1048"/>
      <c r="H7" s="1048"/>
      <c r="I7" s="1048"/>
      <c r="J7" s="1048"/>
      <c r="K7" s="1048"/>
      <c r="L7" s="1048"/>
      <c r="M7" s="1048"/>
      <c r="N7" s="1048"/>
      <c r="O7" s="1048"/>
      <c r="P7" s="1049"/>
      <c r="Q7" s="1102">
        <v>18467</v>
      </c>
      <c r="R7" s="1103"/>
      <c r="S7" s="1103"/>
      <c r="T7" s="1103"/>
      <c r="U7" s="1103"/>
      <c r="V7" s="1103">
        <v>17600</v>
      </c>
      <c r="W7" s="1103"/>
      <c r="X7" s="1103"/>
      <c r="Y7" s="1103"/>
      <c r="Z7" s="1103"/>
      <c r="AA7" s="1103">
        <v>867</v>
      </c>
      <c r="AB7" s="1103"/>
      <c r="AC7" s="1103"/>
      <c r="AD7" s="1103"/>
      <c r="AE7" s="1104"/>
      <c r="AF7" s="1105">
        <v>837</v>
      </c>
      <c r="AG7" s="1106"/>
      <c r="AH7" s="1106"/>
      <c r="AI7" s="1106"/>
      <c r="AJ7" s="1107"/>
      <c r="AK7" s="1108">
        <v>1677</v>
      </c>
      <c r="AL7" s="1109"/>
      <c r="AM7" s="1109"/>
      <c r="AN7" s="1109"/>
      <c r="AO7" s="1109"/>
      <c r="AP7" s="1109">
        <v>12384</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607</v>
      </c>
      <c r="BS7" s="1099" t="s">
        <v>603</v>
      </c>
      <c r="BT7" s="1100"/>
      <c r="BU7" s="1100"/>
      <c r="BV7" s="1100"/>
      <c r="BW7" s="1100"/>
      <c r="BX7" s="1100"/>
      <c r="BY7" s="1100"/>
      <c r="BZ7" s="1100"/>
      <c r="CA7" s="1100"/>
      <c r="CB7" s="1100"/>
      <c r="CC7" s="1100"/>
      <c r="CD7" s="1100"/>
      <c r="CE7" s="1100"/>
      <c r="CF7" s="1100"/>
      <c r="CG7" s="1112"/>
      <c r="CH7" s="1096">
        <v>5</v>
      </c>
      <c r="CI7" s="1097"/>
      <c r="CJ7" s="1097"/>
      <c r="CK7" s="1097"/>
      <c r="CL7" s="1098"/>
      <c r="CM7" s="1096">
        <v>143</v>
      </c>
      <c r="CN7" s="1097"/>
      <c r="CO7" s="1097"/>
      <c r="CP7" s="1097"/>
      <c r="CQ7" s="1098"/>
      <c r="CR7" s="1096">
        <v>5</v>
      </c>
      <c r="CS7" s="1097"/>
      <c r="CT7" s="1097"/>
      <c r="CU7" s="1097"/>
      <c r="CV7" s="1098"/>
      <c r="CW7" s="1096" t="s">
        <v>589</v>
      </c>
      <c r="CX7" s="1097"/>
      <c r="CY7" s="1097"/>
      <c r="CZ7" s="1097"/>
      <c r="DA7" s="1098"/>
      <c r="DB7" s="1096">
        <v>214</v>
      </c>
      <c r="DC7" s="1097"/>
      <c r="DD7" s="1097"/>
      <c r="DE7" s="1097"/>
      <c r="DF7" s="1098"/>
      <c r="DG7" s="1096" t="s">
        <v>589</v>
      </c>
      <c r="DH7" s="1097"/>
      <c r="DI7" s="1097"/>
      <c r="DJ7" s="1097"/>
      <c r="DK7" s="1098"/>
      <c r="DL7" s="1096" t="s">
        <v>589</v>
      </c>
      <c r="DM7" s="1097"/>
      <c r="DN7" s="1097"/>
      <c r="DO7" s="1097"/>
      <c r="DP7" s="1098"/>
      <c r="DQ7" s="1096" t="s">
        <v>589</v>
      </c>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604</v>
      </c>
      <c r="BT8" s="993"/>
      <c r="BU8" s="993"/>
      <c r="BV8" s="993"/>
      <c r="BW8" s="993"/>
      <c r="BX8" s="993"/>
      <c r="BY8" s="993"/>
      <c r="BZ8" s="993"/>
      <c r="CA8" s="993"/>
      <c r="CB8" s="993"/>
      <c r="CC8" s="993"/>
      <c r="CD8" s="993"/>
      <c r="CE8" s="993"/>
      <c r="CF8" s="993"/>
      <c r="CG8" s="1014"/>
      <c r="CH8" s="989">
        <v>0</v>
      </c>
      <c r="CI8" s="990"/>
      <c r="CJ8" s="990"/>
      <c r="CK8" s="990"/>
      <c r="CL8" s="991"/>
      <c r="CM8" s="989">
        <v>12</v>
      </c>
      <c r="CN8" s="990"/>
      <c r="CO8" s="990"/>
      <c r="CP8" s="990"/>
      <c r="CQ8" s="991"/>
      <c r="CR8" s="989">
        <v>20</v>
      </c>
      <c r="CS8" s="990"/>
      <c r="CT8" s="990"/>
      <c r="CU8" s="990"/>
      <c r="CV8" s="991"/>
      <c r="CW8" s="989" t="s">
        <v>589</v>
      </c>
      <c r="CX8" s="990"/>
      <c r="CY8" s="990"/>
      <c r="CZ8" s="990"/>
      <c r="DA8" s="991"/>
      <c r="DB8" s="989" t="s">
        <v>589</v>
      </c>
      <c r="DC8" s="990"/>
      <c r="DD8" s="990"/>
      <c r="DE8" s="990"/>
      <c r="DF8" s="991"/>
      <c r="DG8" s="989" t="s">
        <v>589</v>
      </c>
      <c r="DH8" s="990"/>
      <c r="DI8" s="990"/>
      <c r="DJ8" s="990"/>
      <c r="DK8" s="991"/>
      <c r="DL8" s="989" t="s">
        <v>589</v>
      </c>
      <c r="DM8" s="990"/>
      <c r="DN8" s="990"/>
      <c r="DO8" s="990"/>
      <c r="DP8" s="991"/>
      <c r="DQ8" s="989" t="s">
        <v>589</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605</v>
      </c>
      <c r="BT9" s="993"/>
      <c r="BU9" s="993"/>
      <c r="BV9" s="993"/>
      <c r="BW9" s="993"/>
      <c r="BX9" s="993"/>
      <c r="BY9" s="993"/>
      <c r="BZ9" s="993"/>
      <c r="CA9" s="993"/>
      <c r="CB9" s="993"/>
      <c r="CC9" s="993"/>
      <c r="CD9" s="993"/>
      <c r="CE9" s="993"/>
      <c r="CF9" s="993"/>
      <c r="CG9" s="1014"/>
      <c r="CH9" s="989">
        <v>3</v>
      </c>
      <c r="CI9" s="990"/>
      <c r="CJ9" s="990"/>
      <c r="CK9" s="990"/>
      <c r="CL9" s="991"/>
      <c r="CM9" s="989">
        <v>35</v>
      </c>
      <c r="CN9" s="990"/>
      <c r="CO9" s="990"/>
      <c r="CP9" s="990"/>
      <c r="CQ9" s="991"/>
      <c r="CR9" s="989">
        <v>6</v>
      </c>
      <c r="CS9" s="990"/>
      <c r="CT9" s="990"/>
      <c r="CU9" s="990"/>
      <c r="CV9" s="991"/>
      <c r="CW9" s="989" t="s">
        <v>589</v>
      </c>
      <c r="CX9" s="990"/>
      <c r="CY9" s="990"/>
      <c r="CZ9" s="990"/>
      <c r="DA9" s="991"/>
      <c r="DB9" s="989" t="s">
        <v>589</v>
      </c>
      <c r="DC9" s="990"/>
      <c r="DD9" s="990"/>
      <c r="DE9" s="990"/>
      <c r="DF9" s="991"/>
      <c r="DG9" s="989" t="s">
        <v>589</v>
      </c>
      <c r="DH9" s="990"/>
      <c r="DI9" s="990"/>
      <c r="DJ9" s="990"/>
      <c r="DK9" s="991"/>
      <c r="DL9" s="989" t="s">
        <v>589</v>
      </c>
      <c r="DM9" s="990"/>
      <c r="DN9" s="990"/>
      <c r="DO9" s="990"/>
      <c r="DP9" s="991"/>
      <c r="DQ9" s="989" t="s">
        <v>589</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606</v>
      </c>
      <c r="BT10" s="993"/>
      <c r="BU10" s="993"/>
      <c r="BV10" s="993"/>
      <c r="BW10" s="993"/>
      <c r="BX10" s="993"/>
      <c r="BY10" s="993"/>
      <c r="BZ10" s="993"/>
      <c r="CA10" s="993"/>
      <c r="CB10" s="993"/>
      <c r="CC10" s="993"/>
      <c r="CD10" s="993"/>
      <c r="CE10" s="993"/>
      <c r="CF10" s="993"/>
      <c r="CG10" s="1014"/>
      <c r="CH10" s="989">
        <v>-2</v>
      </c>
      <c r="CI10" s="990"/>
      <c r="CJ10" s="990"/>
      <c r="CK10" s="990"/>
      <c r="CL10" s="991"/>
      <c r="CM10" s="989">
        <v>52</v>
      </c>
      <c r="CN10" s="990"/>
      <c r="CO10" s="990"/>
      <c r="CP10" s="990"/>
      <c r="CQ10" s="991"/>
      <c r="CR10" s="989">
        <v>16</v>
      </c>
      <c r="CS10" s="990"/>
      <c r="CT10" s="990"/>
      <c r="CU10" s="990"/>
      <c r="CV10" s="991"/>
      <c r="CW10" s="989">
        <v>1</v>
      </c>
      <c r="CX10" s="990"/>
      <c r="CY10" s="990"/>
      <c r="CZ10" s="990"/>
      <c r="DA10" s="991"/>
      <c r="DB10" s="989" t="s">
        <v>589</v>
      </c>
      <c r="DC10" s="990"/>
      <c r="DD10" s="990"/>
      <c r="DE10" s="990"/>
      <c r="DF10" s="991"/>
      <c r="DG10" s="989" t="s">
        <v>589</v>
      </c>
      <c r="DH10" s="990"/>
      <c r="DI10" s="990"/>
      <c r="DJ10" s="990"/>
      <c r="DK10" s="991"/>
      <c r="DL10" s="989" t="s">
        <v>589</v>
      </c>
      <c r="DM10" s="990"/>
      <c r="DN10" s="990"/>
      <c r="DO10" s="990"/>
      <c r="DP10" s="991"/>
      <c r="DQ10" s="989" t="s">
        <v>589</v>
      </c>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399</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400</v>
      </c>
      <c r="B23" s="937" t="s">
        <v>401</v>
      </c>
      <c r="C23" s="938"/>
      <c r="D23" s="938"/>
      <c r="E23" s="938"/>
      <c r="F23" s="938"/>
      <c r="G23" s="938"/>
      <c r="H23" s="938"/>
      <c r="I23" s="938"/>
      <c r="J23" s="938"/>
      <c r="K23" s="938"/>
      <c r="L23" s="938"/>
      <c r="M23" s="938"/>
      <c r="N23" s="938"/>
      <c r="O23" s="938"/>
      <c r="P23" s="948"/>
      <c r="Q23" s="1067">
        <v>18467</v>
      </c>
      <c r="R23" s="1061"/>
      <c r="S23" s="1061"/>
      <c r="T23" s="1061"/>
      <c r="U23" s="1061"/>
      <c r="V23" s="1061">
        <v>17600</v>
      </c>
      <c r="W23" s="1061"/>
      <c r="X23" s="1061"/>
      <c r="Y23" s="1061"/>
      <c r="Z23" s="1061"/>
      <c r="AA23" s="1061">
        <v>867</v>
      </c>
      <c r="AB23" s="1061"/>
      <c r="AC23" s="1061"/>
      <c r="AD23" s="1061"/>
      <c r="AE23" s="1068"/>
      <c r="AF23" s="1069">
        <v>837</v>
      </c>
      <c r="AG23" s="1061"/>
      <c r="AH23" s="1061"/>
      <c r="AI23" s="1061"/>
      <c r="AJ23" s="1070"/>
      <c r="AK23" s="1071"/>
      <c r="AL23" s="1072"/>
      <c r="AM23" s="1072"/>
      <c r="AN23" s="1072"/>
      <c r="AO23" s="1072"/>
      <c r="AP23" s="1061">
        <v>12384</v>
      </c>
      <c r="AQ23" s="1061"/>
      <c r="AR23" s="1061"/>
      <c r="AS23" s="1061"/>
      <c r="AT23" s="1061"/>
      <c r="AU23" s="1062"/>
      <c r="AV23" s="1062"/>
      <c r="AW23" s="1062"/>
      <c r="AX23" s="1062"/>
      <c r="AY23" s="1063"/>
      <c r="AZ23" s="1064" t="s">
        <v>402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403</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404</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381</v>
      </c>
      <c r="B26" s="996"/>
      <c r="C26" s="996"/>
      <c r="D26" s="996"/>
      <c r="E26" s="996"/>
      <c r="F26" s="996"/>
      <c r="G26" s="996"/>
      <c r="H26" s="996"/>
      <c r="I26" s="996"/>
      <c r="J26" s="996"/>
      <c r="K26" s="996"/>
      <c r="L26" s="996"/>
      <c r="M26" s="996"/>
      <c r="N26" s="996"/>
      <c r="O26" s="996"/>
      <c r="P26" s="997"/>
      <c r="Q26" s="1001" t="s">
        <v>405</v>
      </c>
      <c r="R26" s="1002"/>
      <c r="S26" s="1002"/>
      <c r="T26" s="1002"/>
      <c r="U26" s="1003"/>
      <c r="V26" s="1001" t="s">
        <v>406</v>
      </c>
      <c r="W26" s="1002"/>
      <c r="X26" s="1002"/>
      <c r="Y26" s="1002"/>
      <c r="Z26" s="1003"/>
      <c r="AA26" s="1001" t="s">
        <v>407</v>
      </c>
      <c r="AB26" s="1002"/>
      <c r="AC26" s="1002"/>
      <c r="AD26" s="1002"/>
      <c r="AE26" s="1002"/>
      <c r="AF26" s="1055" t="s">
        <v>408</v>
      </c>
      <c r="AG26" s="1008"/>
      <c r="AH26" s="1008"/>
      <c r="AI26" s="1008"/>
      <c r="AJ26" s="1056"/>
      <c r="AK26" s="1002" t="s">
        <v>409</v>
      </c>
      <c r="AL26" s="1002"/>
      <c r="AM26" s="1002"/>
      <c r="AN26" s="1002"/>
      <c r="AO26" s="1003"/>
      <c r="AP26" s="1001" t="s">
        <v>410</v>
      </c>
      <c r="AQ26" s="1002"/>
      <c r="AR26" s="1002"/>
      <c r="AS26" s="1002"/>
      <c r="AT26" s="1003"/>
      <c r="AU26" s="1001" t="s">
        <v>411</v>
      </c>
      <c r="AV26" s="1002"/>
      <c r="AW26" s="1002"/>
      <c r="AX26" s="1002"/>
      <c r="AY26" s="1003"/>
      <c r="AZ26" s="1001" t="s">
        <v>412</v>
      </c>
      <c r="BA26" s="1002"/>
      <c r="BB26" s="1002"/>
      <c r="BC26" s="1002"/>
      <c r="BD26" s="1003"/>
      <c r="BE26" s="1001" t="s">
        <v>388</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413</v>
      </c>
      <c r="C28" s="1048"/>
      <c r="D28" s="1048"/>
      <c r="E28" s="1048"/>
      <c r="F28" s="1048"/>
      <c r="G28" s="1048"/>
      <c r="H28" s="1048"/>
      <c r="I28" s="1048"/>
      <c r="J28" s="1048"/>
      <c r="K28" s="1048"/>
      <c r="L28" s="1048"/>
      <c r="M28" s="1048"/>
      <c r="N28" s="1048"/>
      <c r="O28" s="1048"/>
      <c r="P28" s="1049"/>
      <c r="Q28" s="1050">
        <v>3613</v>
      </c>
      <c r="R28" s="1051"/>
      <c r="S28" s="1051"/>
      <c r="T28" s="1051"/>
      <c r="U28" s="1051"/>
      <c r="V28" s="1051">
        <v>3540</v>
      </c>
      <c r="W28" s="1051"/>
      <c r="X28" s="1051"/>
      <c r="Y28" s="1051"/>
      <c r="Z28" s="1051"/>
      <c r="AA28" s="1051">
        <v>74</v>
      </c>
      <c r="AB28" s="1051"/>
      <c r="AC28" s="1051"/>
      <c r="AD28" s="1051"/>
      <c r="AE28" s="1052"/>
      <c r="AF28" s="1053">
        <v>74</v>
      </c>
      <c r="AG28" s="1051"/>
      <c r="AH28" s="1051"/>
      <c r="AI28" s="1051"/>
      <c r="AJ28" s="1054"/>
      <c r="AK28" s="1042">
        <v>279</v>
      </c>
      <c r="AL28" s="1043"/>
      <c r="AM28" s="1043"/>
      <c r="AN28" s="1043"/>
      <c r="AO28" s="1043"/>
      <c r="AP28" s="1043" t="s">
        <v>589</v>
      </c>
      <c r="AQ28" s="1043"/>
      <c r="AR28" s="1043"/>
      <c r="AS28" s="1043"/>
      <c r="AT28" s="1043"/>
      <c r="AU28" s="1043" t="s">
        <v>589</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414</v>
      </c>
      <c r="C29" s="1031"/>
      <c r="D29" s="1031"/>
      <c r="E29" s="1031"/>
      <c r="F29" s="1031"/>
      <c r="G29" s="1031"/>
      <c r="H29" s="1031"/>
      <c r="I29" s="1031"/>
      <c r="J29" s="1031"/>
      <c r="K29" s="1031"/>
      <c r="L29" s="1031"/>
      <c r="M29" s="1031"/>
      <c r="N29" s="1031"/>
      <c r="O29" s="1031"/>
      <c r="P29" s="1032"/>
      <c r="Q29" s="1038">
        <v>2641</v>
      </c>
      <c r="R29" s="1039"/>
      <c r="S29" s="1039"/>
      <c r="T29" s="1039"/>
      <c r="U29" s="1039"/>
      <c r="V29" s="1039">
        <v>2589</v>
      </c>
      <c r="W29" s="1039"/>
      <c r="X29" s="1039"/>
      <c r="Y29" s="1039"/>
      <c r="Z29" s="1039"/>
      <c r="AA29" s="1039">
        <v>52</v>
      </c>
      <c r="AB29" s="1039"/>
      <c r="AC29" s="1039"/>
      <c r="AD29" s="1039"/>
      <c r="AE29" s="1040"/>
      <c r="AF29" s="1035">
        <v>52</v>
      </c>
      <c r="AG29" s="1036"/>
      <c r="AH29" s="1036"/>
      <c r="AI29" s="1036"/>
      <c r="AJ29" s="1037"/>
      <c r="AK29" s="980">
        <v>358</v>
      </c>
      <c r="AL29" s="971"/>
      <c r="AM29" s="971"/>
      <c r="AN29" s="971"/>
      <c r="AO29" s="971"/>
      <c r="AP29" s="971" t="s">
        <v>589</v>
      </c>
      <c r="AQ29" s="971"/>
      <c r="AR29" s="971"/>
      <c r="AS29" s="971"/>
      <c r="AT29" s="971"/>
      <c r="AU29" s="971" t="s">
        <v>589</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415</v>
      </c>
      <c r="C30" s="1031"/>
      <c r="D30" s="1031"/>
      <c r="E30" s="1031"/>
      <c r="F30" s="1031"/>
      <c r="G30" s="1031"/>
      <c r="H30" s="1031"/>
      <c r="I30" s="1031"/>
      <c r="J30" s="1031"/>
      <c r="K30" s="1031"/>
      <c r="L30" s="1031"/>
      <c r="M30" s="1031"/>
      <c r="N30" s="1031"/>
      <c r="O30" s="1031"/>
      <c r="P30" s="1032"/>
      <c r="Q30" s="1038">
        <v>22</v>
      </c>
      <c r="R30" s="1039"/>
      <c r="S30" s="1039"/>
      <c r="T30" s="1039"/>
      <c r="U30" s="1039"/>
      <c r="V30" s="1039">
        <v>22</v>
      </c>
      <c r="W30" s="1039"/>
      <c r="X30" s="1039"/>
      <c r="Y30" s="1039"/>
      <c r="Z30" s="1039"/>
      <c r="AA30" s="1039">
        <v>0</v>
      </c>
      <c r="AB30" s="1039"/>
      <c r="AC30" s="1039"/>
      <c r="AD30" s="1039"/>
      <c r="AE30" s="1040"/>
      <c r="AF30" s="1035">
        <v>0</v>
      </c>
      <c r="AG30" s="1036"/>
      <c r="AH30" s="1036"/>
      <c r="AI30" s="1036"/>
      <c r="AJ30" s="1037"/>
      <c r="AK30" s="980">
        <v>0</v>
      </c>
      <c r="AL30" s="971"/>
      <c r="AM30" s="971"/>
      <c r="AN30" s="971"/>
      <c r="AO30" s="971"/>
      <c r="AP30" s="971" t="s">
        <v>589</v>
      </c>
      <c r="AQ30" s="971"/>
      <c r="AR30" s="971"/>
      <c r="AS30" s="971"/>
      <c r="AT30" s="971"/>
      <c r="AU30" s="971" t="s">
        <v>589</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416</v>
      </c>
      <c r="C31" s="1031"/>
      <c r="D31" s="1031"/>
      <c r="E31" s="1031"/>
      <c r="F31" s="1031"/>
      <c r="G31" s="1031"/>
      <c r="H31" s="1031"/>
      <c r="I31" s="1031"/>
      <c r="J31" s="1031"/>
      <c r="K31" s="1031"/>
      <c r="L31" s="1031"/>
      <c r="M31" s="1031"/>
      <c r="N31" s="1031"/>
      <c r="O31" s="1031"/>
      <c r="P31" s="1032"/>
      <c r="Q31" s="1038">
        <v>516</v>
      </c>
      <c r="R31" s="1039"/>
      <c r="S31" s="1039"/>
      <c r="T31" s="1039"/>
      <c r="U31" s="1039"/>
      <c r="V31" s="1039">
        <v>515</v>
      </c>
      <c r="W31" s="1039"/>
      <c r="X31" s="1039"/>
      <c r="Y31" s="1039"/>
      <c r="Z31" s="1039"/>
      <c r="AA31" s="1039">
        <v>1</v>
      </c>
      <c r="AB31" s="1039"/>
      <c r="AC31" s="1039"/>
      <c r="AD31" s="1039"/>
      <c r="AE31" s="1040"/>
      <c r="AF31" s="1035">
        <v>1</v>
      </c>
      <c r="AG31" s="1036"/>
      <c r="AH31" s="1036"/>
      <c r="AI31" s="1036"/>
      <c r="AJ31" s="1037"/>
      <c r="AK31" s="980">
        <v>124</v>
      </c>
      <c r="AL31" s="971"/>
      <c r="AM31" s="971"/>
      <c r="AN31" s="971"/>
      <c r="AO31" s="971"/>
      <c r="AP31" s="971" t="s">
        <v>589</v>
      </c>
      <c r="AQ31" s="971"/>
      <c r="AR31" s="971"/>
      <c r="AS31" s="971"/>
      <c r="AT31" s="971"/>
      <c r="AU31" s="971" t="s">
        <v>589</v>
      </c>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417</v>
      </c>
      <c r="C32" s="1031"/>
      <c r="D32" s="1031"/>
      <c r="E32" s="1031"/>
      <c r="F32" s="1031"/>
      <c r="G32" s="1031"/>
      <c r="H32" s="1031"/>
      <c r="I32" s="1031"/>
      <c r="J32" s="1031"/>
      <c r="K32" s="1031"/>
      <c r="L32" s="1031"/>
      <c r="M32" s="1031"/>
      <c r="N32" s="1031"/>
      <c r="O32" s="1031"/>
      <c r="P32" s="1032"/>
      <c r="Q32" s="1038">
        <v>632</v>
      </c>
      <c r="R32" s="1039"/>
      <c r="S32" s="1039"/>
      <c r="T32" s="1039"/>
      <c r="U32" s="1039"/>
      <c r="V32" s="1039">
        <v>597</v>
      </c>
      <c r="W32" s="1039"/>
      <c r="X32" s="1039"/>
      <c r="Y32" s="1039"/>
      <c r="Z32" s="1039"/>
      <c r="AA32" s="1039">
        <v>36</v>
      </c>
      <c r="AB32" s="1039"/>
      <c r="AC32" s="1039"/>
      <c r="AD32" s="1039"/>
      <c r="AE32" s="1040"/>
      <c r="AF32" s="1035">
        <v>200</v>
      </c>
      <c r="AG32" s="1036"/>
      <c r="AH32" s="1036"/>
      <c r="AI32" s="1036"/>
      <c r="AJ32" s="1037"/>
      <c r="AK32" s="980">
        <v>410</v>
      </c>
      <c r="AL32" s="971"/>
      <c r="AM32" s="971"/>
      <c r="AN32" s="971"/>
      <c r="AO32" s="971"/>
      <c r="AP32" s="971">
        <v>4341</v>
      </c>
      <c r="AQ32" s="971"/>
      <c r="AR32" s="971"/>
      <c r="AS32" s="971"/>
      <c r="AT32" s="971"/>
      <c r="AU32" s="971">
        <v>3447</v>
      </c>
      <c r="AV32" s="971"/>
      <c r="AW32" s="971"/>
      <c r="AX32" s="971"/>
      <c r="AY32" s="971"/>
      <c r="AZ32" s="1041"/>
      <c r="BA32" s="1041"/>
      <c r="BB32" s="1041"/>
      <c r="BC32" s="1041"/>
      <c r="BD32" s="1041"/>
      <c r="BE32" s="972" t="s">
        <v>418</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419</v>
      </c>
      <c r="C33" s="1031"/>
      <c r="D33" s="1031"/>
      <c r="E33" s="1031"/>
      <c r="F33" s="1031"/>
      <c r="G33" s="1031"/>
      <c r="H33" s="1031"/>
      <c r="I33" s="1031"/>
      <c r="J33" s="1031"/>
      <c r="K33" s="1031"/>
      <c r="L33" s="1031"/>
      <c r="M33" s="1031"/>
      <c r="N33" s="1031"/>
      <c r="O33" s="1031"/>
      <c r="P33" s="1032"/>
      <c r="Q33" s="1038">
        <v>25</v>
      </c>
      <c r="R33" s="1039"/>
      <c r="S33" s="1039"/>
      <c r="T33" s="1039"/>
      <c r="U33" s="1039"/>
      <c r="V33" s="1039">
        <v>24</v>
      </c>
      <c r="W33" s="1039"/>
      <c r="X33" s="1039"/>
      <c r="Y33" s="1039"/>
      <c r="Z33" s="1039"/>
      <c r="AA33" s="1039">
        <v>1</v>
      </c>
      <c r="AB33" s="1039"/>
      <c r="AC33" s="1039"/>
      <c r="AD33" s="1039"/>
      <c r="AE33" s="1040"/>
      <c r="AF33" s="1035">
        <v>1</v>
      </c>
      <c r="AG33" s="1036"/>
      <c r="AH33" s="1036"/>
      <c r="AI33" s="1036"/>
      <c r="AJ33" s="1037"/>
      <c r="AK33" s="980">
        <v>17</v>
      </c>
      <c r="AL33" s="971"/>
      <c r="AM33" s="971"/>
      <c r="AN33" s="971"/>
      <c r="AO33" s="971"/>
      <c r="AP33" s="971">
        <v>97</v>
      </c>
      <c r="AQ33" s="971"/>
      <c r="AR33" s="971"/>
      <c r="AS33" s="971"/>
      <c r="AT33" s="971"/>
      <c r="AU33" s="971">
        <v>96</v>
      </c>
      <c r="AV33" s="971"/>
      <c r="AW33" s="971"/>
      <c r="AX33" s="971"/>
      <c r="AY33" s="971"/>
      <c r="AZ33" s="1041"/>
      <c r="BA33" s="1041"/>
      <c r="BB33" s="1041"/>
      <c r="BC33" s="1041"/>
      <c r="BD33" s="1041"/>
      <c r="BE33" s="972" t="s">
        <v>420</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421</v>
      </c>
      <c r="C34" s="1031"/>
      <c r="D34" s="1031"/>
      <c r="E34" s="1031"/>
      <c r="F34" s="1031"/>
      <c r="G34" s="1031"/>
      <c r="H34" s="1031"/>
      <c r="I34" s="1031"/>
      <c r="J34" s="1031"/>
      <c r="K34" s="1031"/>
      <c r="L34" s="1031"/>
      <c r="M34" s="1031"/>
      <c r="N34" s="1031"/>
      <c r="O34" s="1031"/>
      <c r="P34" s="1032"/>
      <c r="Q34" s="1038">
        <v>143</v>
      </c>
      <c r="R34" s="1039"/>
      <c r="S34" s="1039"/>
      <c r="T34" s="1039"/>
      <c r="U34" s="1039"/>
      <c r="V34" s="1039">
        <v>142</v>
      </c>
      <c r="W34" s="1039"/>
      <c r="X34" s="1039"/>
      <c r="Y34" s="1039"/>
      <c r="Z34" s="1039"/>
      <c r="AA34" s="1039">
        <v>1</v>
      </c>
      <c r="AB34" s="1039"/>
      <c r="AC34" s="1039"/>
      <c r="AD34" s="1039"/>
      <c r="AE34" s="1040"/>
      <c r="AF34" s="1035">
        <v>1</v>
      </c>
      <c r="AG34" s="1036"/>
      <c r="AH34" s="1036"/>
      <c r="AI34" s="1036"/>
      <c r="AJ34" s="1037"/>
      <c r="AK34" s="980">
        <v>21</v>
      </c>
      <c r="AL34" s="971"/>
      <c r="AM34" s="971"/>
      <c r="AN34" s="971"/>
      <c r="AO34" s="971"/>
      <c r="AP34" s="971" t="s">
        <v>589</v>
      </c>
      <c r="AQ34" s="971"/>
      <c r="AR34" s="971"/>
      <c r="AS34" s="971"/>
      <c r="AT34" s="971"/>
      <c r="AU34" s="971" t="s">
        <v>589</v>
      </c>
      <c r="AV34" s="971"/>
      <c r="AW34" s="971"/>
      <c r="AX34" s="971"/>
      <c r="AY34" s="971"/>
      <c r="AZ34" s="1041"/>
      <c r="BA34" s="1041"/>
      <c r="BB34" s="1041"/>
      <c r="BC34" s="1041"/>
      <c r="BD34" s="1041"/>
      <c r="BE34" s="972" t="s">
        <v>422</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423</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400</v>
      </c>
      <c r="B63" s="937" t="s">
        <v>424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329</v>
      </c>
      <c r="AG63" s="959"/>
      <c r="AH63" s="959"/>
      <c r="AI63" s="959"/>
      <c r="AJ63" s="1022"/>
      <c r="AK63" s="1023"/>
      <c r="AL63" s="963"/>
      <c r="AM63" s="963"/>
      <c r="AN63" s="963"/>
      <c r="AO63" s="963"/>
      <c r="AP63" s="959">
        <v>4438</v>
      </c>
      <c r="AQ63" s="959"/>
      <c r="AR63" s="959"/>
      <c r="AS63" s="959"/>
      <c r="AT63" s="959"/>
      <c r="AU63" s="959">
        <v>3544</v>
      </c>
      <c r="AV63" s="959"/>
      <c r="AW63" s="959"/>
      <c r="AX63" s="959"/>
      <c r="AY63" s="959"/>
      <c r="AZ63" s="1017"/>
      <c r="BA63" s="1017"/>
      <c r="BB63" s="1017"/>
      <c r="BC63" s="1017"/>
      <c r="BD63" s="1017"/>
      <c r="BE63" s="960"/>
      <c r="BF63" s="960"/>
      <c r="BG63" s="960"/>
      <c r="BH63" s="960"/>
      <c r="BI63" s="961"/>
      <c r="BJ63" s="1018" t="s">
        <v>402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425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426</v>
      </c>
      <c r="B66" s="996"/>
      <c r="C66" s="996"/>
      <c r="D66" s="996"/>
      <c r="E66" s="996"/>
      <c r="F66" s="996"/>
      <c r="G66" s="996"/>
      <c r="H66" s="996"/>
      <c r="I66" s="996"/>
      <c r="J66" s="996"/>
      <c r="K66" s="996"/>
      <c r="L66" s="996"/>
      <c r="M66" s="996"/>
      <c r="N66" s="996"/>
      <c r="O66" s="996"/>
      <c r="P66" s="997"/>
      <c r="Q66" s="1001" t="s">
        <v>405</v>
      </c>
      <c r="R66" s="1002"/>
      <c r="S66" s="1002"/>
      <c r="T66" s="1002"/>
      <c r="U66" s="1003"/>
      <c r="V66" s="1001" t="s">
        <v>427</v>
      </c>
      <c r="W66" s="1002"/>
      <c r="X66" s="1002"/>
      <c r="Y66" s="1002"/>
      <c r="Z66" s="1003"/>
      <c r="AA66" s="1001" t="s">
        <v>428</v>
      </c>
      <c r="AB66" s="1002"/>
      <c r="AC66" s="1002"/>
      <c r="AD66" s="1002"/>
      <c r="AE66" s="1003"/>
      <c r="AF66" s="1007" t="s">
        <v>429</v>
      </c>
      <c r="AG66" s="1008"/>
      <c r="AH66" s="1008"/>
      <c r="AI66" s="1008"/>
      <c r="AJ66" s="1009"/>
      <c r="AK66" s="1001" t="s">
        <v>430</v>
      </c>
      <c r="AL66" s="996"/>
      <c r="AM66" s="996"/>
      <c r="AN66" s="996"/>
      <c r="AO66" s="997"/>
      <c r="AP66" s="1001" t="s">
        <v>431</v>
      </c>
      <c r="AQ66" s="1002"/>
      <c r="AR66" s="1002"/>
      <c r="AS66" s="1002"/>
      <c r="AT66" s="1003"/>
      <c r="AU66" s="1001" t="s">
        <v>432</v>
      </c>
      <c r="AV66" s="1002"/>
      <c r="AW66" s="1002"/>
      <c r="AX66" s="1002"/>
      <c r="AY66" s="1003"/>
      <c r="AZ66" s="1001" t="s">
        <v>388</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590</v>
      </c>
      <c r="C68" s="986"/>
      <c r="D68" s="986"/>
      <c r="E68" s="986"/>
      <c r="F68" s="986"/>
      <c r="G68" s="986"/>
      <c r="H68" s="986"/>
      <c r="I68" s="986"/>
      <c r="J68" s="986"/>
      <c r="K68" s="986"/>
      <c r="L68" s="986"/>
      <c r="M68" s="986"/>
      <c r="N68" s="986"/>
      <c r="O68" s="986"/>
      <c r="P68" s="987"/>
      <c r="Q68" s="988">
        <v>1359</v>
      </c>
      <c r="R68" s="982"/>
      <c r="S68" s="982"/>
      <c r="T68" s="982"/>
      <c r="U68" s="982"/>
      <c r="V68" s="982">
        <v>1333</v>
      </c>
      <c r="W68" s="982"/>
      <c r="X68" s="982"/>
      <c r="Y68" s="982"/>
      <c r="Z68" s="982"/>
      <c r="AA68" s="982">
        <v>27</v>
      </c>
      <c r="AB68" s="982"/>
      <c r="AC68" s="982"/>
      <c r="AD68" s="982"/>
      <c r="AE68" s="982"/>
      <c r="AF68" s="982">
        <v>27</v>
      </c>
      <c r="AG68" s="982"/>
      <c r="AH68" s="982"/>
      <c r="AI68" s="982"/>
      <c r="AJ68" s="982"/>
      <c r="AK68" s="982">
        <v>102</v>
      </c>
      <c r="AL68" s="982"/>
      <c r="AM68" s="982"/>
      <c r="AN68" s="982"/>
      <c r="AO68" s="982"/>
      <c r="AP68" s="982">
        <v>128</v>
      </c>
      <c r="AQ68" s="982"/>
      <c r="AR68" s="982"/>
      <c r="AS68" s="982"/>
      <c r="AT68" s="982"/>
      <c r="AU68" s="982">
        <v>21</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591</v>
      </c>
      <c r="C69" s="975"/>
      <c r="D69" s="975"/>
      <c r="E69" s="975"/>
      <c r="F69" s="975"/>
      <c r="G69" s="975"/>
      <c r="H69" s="975"/>
      <c r="I69" s="975"/>
      <c r="J69" s="975"/>
      <c r="K69" s="975"/>
      <c r="L69" s="975"/>
      <c r="M69" s="975"/>
      <c r="N69" s="975"/>
      <c r="O69" s="975"/>
      <c r="P69" s="976"/>
      <c r="Q69" s="977">
        <v>334</v>
      </c>
      <c r="R69" s="971"/>
      <c r="S69" s="971"/>
      <c r="T69" s="971"/>
      <c r="U69" s="971"/>
      <c r="V69" s="971">
        <v>320</v>
      </c>
      <c r="W69" s="971"/>
      <c r="X69" s="971"/>
      <c r="Y69" s="971"/>
      <c r="Z69" s="971"/>
      <c r="AA69" s="971">
        <v>14</v>
      </c>
      <c r="AB69" s="971"/>
      <c r="AC69" s="971"/>
      <c r="AD69" s="971"/>
      <c r="AE69" s="971"/>
      <c r="AF69" s="971">
        <v>14</v>
      </c>
      <c r="AG69" s="971"/>
      <c r="AH69" s="971"/>
      <c r="AI69" s="971"/>
      <c r="AJ69" s="971"/>
      <c r="AK69" s="971">
        <v>7</v>
      </c>
      <c r="AL69" s="971"/>
      <c r="AM69" s="971"/>
      <c r="AN69" s="971"/>
      <c r="AO69" s="971"/>
      <c r="AP69" s="971" t="s">
        <v>589</v>
      </c>
      <c r="AQ69" s="971"/>
      <c r="AR69" s="971"/>
      <c r="AS69" s="971"/>
      <c r="AT69" s="971"/>
      <c r="AU69" s="971" t="s">
        <v>589</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592</v>
      </c>
      <c r="C70" s="975"/>
      <c r="D70" s="975"/>
      <c r="E70" s="975"/>
      <c r="F70" s="975"/>
      <c r="G70" s="975"/>
      <c r="H70" s="975"/>
      <c r="I70" s="975"/>
      <c r="J70" s="975"/>
      <c r="K70" s="975"/>
      <c r="L70" s="975"/>
      <c r="M70" s="975"/>
      <c r="N70" s="975"/>
      <c r="O70" s="975"/>
      <c r="P70" s="976"/>
      <c r="Q70" s="977">
        <v>1029</v>
      </c>
      <c r="R70" s="971"/>
      <c r="S70" s="971"/>
      <c r="T70" s="971"/>
      <c r="U70" s="971"/>
      <c r="V70" s="971">
        <v>1017</v>
      </c>
      <c r="W70" s="971"/>
      <c r="X70" s="971"/>
      <c r="Y70" s="971"/>
      <c r="Z70" s="971"/>
      <c r="AA70" s="971">
        <v>12</v>
      </c>
      <c r="AB70" s="971"/>
      <c r="AC70" s="971"/>
      <c r="AD70" s="971"/>
      <c r="AE70" s="971"/>
      <c r="AF70" s="971">
        <v>12</v>
      </c>
      <c r="AG70" s="971"/>
      <c r="AH70" s="971"/>
      <c r="AI70" s="971"/>
      <c r="AJ70" s="971"/>
      <c r="AK70" s="971">
        <v>20</v>
      </c>
      <c r="AL70" s="971"/>
      <c r="AM70" s="971"/>
      <c r="AN70" s="971"/>
      <c r="AO70" s="971"/>
      <c r="AP70" s="971" t="s">
        <v>589</v>
      </c>
      <c r="AQ70" s="971"/>
      <c r="AR70" s="971"/>
      <c r="AS70" s="971"/>
      <c r="AT70" s="971"/>
      <c r="AU70" s="971" t="s">
        <v>589</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593</v>
      </c>
      <c r="C71" s="975"/>
      <c r="D71" s="975"/>
      <c r="E71" s="975"/>
      <c r="F71" s="975"/>
      <c r="G71" s="975"/>
      <c r="H71" s="975"/>
      <c r="I71" s="975"/>
      <c r="J71" s="975"/>
      <c r="K71" s="975"/>
      <c r="L71" s="975"/>
      <c r="M71" s="975"/>
      <c r="N71" s="975"/>
      <c r="O71" s="975"/>
      <c r="P71" s="976"/>
      <c r="Q71" s="977">
        <v>598</v>
      </c>
      <c r="R71" s="971"/>
      <c r="S71" s="971"/>
      <c r="T71" s="971"/>
      <c r="U71" s="971"/>
      <c r="V71" s="971">
        <v>587</v>
      </c>
      <c r="W71" s="971"/>
      <c r="X71" s="971"/>
      <c r="Y71" s="971"/>
      <c r="Z71" s="971"/>
      <c r="AA71" s="971">
        <v>11</v>
      </c>
      <c r="AB71" s="971"/>
      <c r="AC71" s="971"/>
      <c r="AD71" s="971"/>
      <c r="AE71" s="971"/>
      <c r="AF71" s="971">
        <v>11</v>
      </c>
      <c r="AG71" s="971"/>
      <c r="AH71" s="971"/>
      <c r="AI71" s="971"/>
      <c r="AJ71" s="971"/>
      <c r="AK71" s="971">
        <v>18</v>
      </c>
      <c r="AL71" s="971"/>
      <c r="AM71" s="971"/>
      <c r="AN71" s="971"/>
      <c r="AO71" s="971"/>
      <c r="AP71" s="971">
        <v>982</v>
      </c>
      <c r="AQ71" s="971"/>
      <c r="AR71" s="971"/>
      <c r="AS71" s="971"/>
      <c r="AT71" s="971"/>
      <c r="AU71" s="971">
        <v>46</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594</v>
      </c>
      <c r="C72" s="975"/>
      <c r="D72" s="975"/>
      <c r="E72" s="975"/>
      <c r="F72" s="975"/>
      <c r="G72" s="975"/>
      <c r="H72" s="975"/>
      <c r="I72" s="975"/>
      <c r="J72" s="975"/>
      <c r="K72" s="975"/>
      <c r="L72" s="975"/>
      <c r="M72" s="975"/>
      <c r="N72" s="975"/>
      <c r="O72" s="975"/>
      <c r="P72" s="976"/>
      <c r="Q72" s="977">
        <v>0</v>
      </c>
      <c r="R72" s="971"/>
      <c r="S72" s="971"/>
      <c r="T72" s="971"/>
      <c r="U72" s="971"/>
      <c r="V72" s="971">
        <v>0</v>
      </c>
      <c r="W72" s="971"/>
      <c r="X72" s="971"/>
      <c r="Y72" s="971"/>
      <c r="Z72" s="971"/>
      <c r="AA72" s="971">
        <v>0</v>
      </c>
      <c r="AB72" s="971"/>
      <c r="AC72" s="971"/>
      <c r="AD72" s="971"/>
      <c r="AE72" s="971"/>
      <c r="AF72" s="971">
        <v>0</v>
      </c>
      <c r="AG72" s="971"/>
      <c r="AH72" s="971"/>
      <c r="AI72" s="971"/>
      <c r="AJ72" s="971"/>
      <c r="AK72" s="971" t="s">
        <v>589</v>
      </c>
      <c r="AL72" s="971"/>
      <c r="AM72" s="971"/>
      <c r="AN72" s="971"/>
      <c r="AO72" s="971"/>
      <c r="AP72" s="971" t="s">
        <v>589</v>
      </c>
      <c r="AQ72" s="971"/>
      <c r="AR72" s="971"/>
      <c r="AS72" s="971"/>
      <c r="AT72" s="971"/>
      <c r="AU72" s="971" t="s">
        <v>589</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595</v>
      </c>
      <c r="C73" s="975"/>
      <c r="D73" s="975"/>
      <c r="E73" s="975"/>
      <c r="F73" s="975"/>
      <c r="G73" s="975"/>
      <c r="H73" s="975"/>
      <c r="I73" s="975"/>
      <c r="J73" s="975"/>
      <c r="K73" s="975"/>
      <c r="L73" s="975"/>
      <c r="M73" s="975"/>
      <c r="N73" s="975"/>
      <c r="O73" s="975"/>
      <c r="P73" s="976"/>
      <c r="Q73" s="977">
        <v>9</v>
      </c>
      <c r="R73" s="971"/>
      <c r="S73" s="971"/>
      <c r="T73" s="971"/>
      <c r="U73" s="971"/>
      <c r="V73" s="971">
        <v>6</v>
      </c>
      <c r="W73" s="971"/>
      <c r="X73" s="971"/>
      <c r="Y73" s="971"/>
      <c r="Z73" s="971"/>
      <c r="AA73" s="971">
        <v>3</v>
      </c>
      <c r="AB73" s="971"/>
      <c r="AC73" s="971"/>
      <c r="AD73" s="971"/>
      <c r="AE73" s="971"/>
      <c r="AF73" s="971">
        <v>3</v>
      </c>
      <c r="AG73" s="971"/>
      <c r="AH73" s="971"/>
      <c r="AI73" s="971"/>
      <c r="AJ73" s="971"/>
      <c r="AK73" s="971" t="s">
        <v>589</v>
      </c>
      <c r="AL73" s="971"/>
      <c r="AM73" s="971"/>
      <c r="AN73" s="971"/>
      <c r="AO73" s="971"/>
      <c r="AP73" s="971" t="s">
        <v>589</v>
      </c>
      <c r="AQ73" s="971"/>
      <c r="AR73" s="971"/>
      <c r="AS73" s="971"/>
      <c r="AT73" s="971"/>
      <c r="AU73" s="971" t="s">
        <v>589</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596</v>
      </c>
      <c r="C74" s="975"/>
      <c r="D74" s="975"/>
      <c r="E74" s="975"/>
      <c r="F74" s="975"/>
      <c r="G74" s="975"/>
      <c r="H74" s="975"/>
      <c r="I74" s="975"/>
      <c r="J74" s="975"/>
      <c r="K74" s="975"/>
      <c r="L74" s="975"/>
      <c r="M74" s="975"/>
      <c r="N74" s="975"/>
      <c r="O74" s="975"/>
      <c r="P74" s="976"/>
      <c r="Q74" s="977">
        <v>12</v>
      </c>
      <c r="R74" s="971"/>
      <c r="S74" s="971"/>
      <c r="T74" s="971"/>
      <c r="U74" s="971"/>
      <c r="V74" s="971">
        <v>9</v>
      </c>
      <c r="W74" s="971"/>
      <c r="X74" s="971"/>
      <c r="Y74" s="971"/>
      <c r="Z74" s="971"/>
      <c r="AA74" s="971">
        <v>3</v>
      </c>
      <c r="AB74" s="971"/>
      <c r="AC74" s="971"/>
      <c r="AD74" s="971"/>
      <c r="AE74" s="971"/>
      <c r="AF74" s="971">
        <v>3</v>
      </c>
      <c r="AG74" s="971"/>
      <c r="AH74" s="971"/>
      <c r="AI74" s="971"/>
      <c r="AJ74" s="971"/>
      <c r="AK74" s="971">
        <v>3</v>
      </c>
      <c r="AL74" s="971"/>
      <c r="AM74" s="971"/>
      <c r="AN74" s="971"/>
      <c r="AO74" s="971"/>
      <c r="AP74" s="971" t="s">
        <v>589</v>
      </c>
      <c r="AQ74" s="971"/>
      <c r="AR74" s="971"/>
      <c r="AS74" s="971"/>
      <c r="AT74" s="971"/>
      <c r="AU74" s="971" t="s">
        <v>589</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597</v>
      </c>
      <c r="C75" s="975"/>
      <c r="D75" s="975"/>
      <c r="E75" s="975"/>
      <c r="F75" s="975"/>
      <c r="G75" s="975"/>
      <c r="H75" s="975"/>
      <c r="I75" s="975"/>
      <c r="J75" s="975"/>
      <c r="K75" s="975"/>
      <c r="L75" s="975"/>
      <c r="M75" s="975"/>
      <c r="N75" s="975"/>
      <c r="O75" s="975"/>
      <c r="P75" s="976"/>
      <c r="Q75" s="978">
        <v>3947</v>
      </c>
      <c r="R75" s="979"/>
      <c r="S75" s="979"/>
      <c r="T75" s="979"/>
      <c r="U75" s="980"/>
      <c r="V75" s="981">
        <v>3887</v>
      </c>
      <c r="W75" s="979"/>
      <c r="X75" s="979"/>
      <c r="Y75" s="979"/>
      <c r="Z75" s="980"/>
      <c r="AA75" s="981">
        <v>60</v>
      </c>
      <c r="AB75" s="979"/>
      <c r="AC75" s="979"/>
      <c r="AD75" s="979"/>
      <c r="AE75" s="980"/>
      <c r="AF75" s="981">
        <v>60</v>
      </c>
      <c r="AG75" s="979"/>
      <c r="AH75" s="979"/>
      <c r="AI75" s="979"/>
      <c r="AJ75" s="980"/>
      <c r="AK75" s="981">
        <v>13</v>
      </c>
      <c r="AL75" s="979"/>
      <c r="AM75" s="979"/>
      <c r="AN75" s="979"/>
      <c r="AO75" s="980"/>
      <c r="AP75" s="981" t="s">
        <v>589</v>
      </c>
      <c r="AQ75" s="979"/>
      <c r="AR75" s="979"/>
      <c r="AS75" s="979"/>
      <c r="AT75" s="980"/>
      <c r="AU75" s="981" t="s">
        <v>589</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598</v>
      </c>
      <c r="C76" s="975"/>
      <c r="D76" s="975"/>
      <c r="E76" s="975"/>
      <c r="F76" s="975"/>
      <c r="G76" s="975"/>
      <c r="H76" s="975"/>
      <c r="I76" s="975"/>
      <c r="J76" s="975"/>
      <c r="K76" s="975"/>
      <c r="L76" s="975"/>
      <c r="M76" s="975"/>
      <c r="N76" s="975"/>
      <c r="O76" s="975"/>
      <c r="P76" s="976"/>
      <c r="Q76" s="978">
        <v>787</v>
      </c>
      <c r="R76" s="979"/>
      <c r="S76" s="979"/>
      <c r="T76" s="979"/>
      <c r="U76" s="980"/>
      <c r="V76" s="981">
        <v>684</v>
      </c>
      <c r="W76" s="979"/>
      <c r="X76" s="979"/>
      <c r="Y76" s="979"/>
      <c r="Z76" s="980"/>
      <c r="AA76" s="981">
        <v>103</v>
      </c>
      <c r="AB76" s="979"/>
      <c r="AC76" s="979"/>
      <c r="AD76" s="979"/>
      <c r="AE76" s="980"/>
      <c r="AF76" s="981">
        <v>103</v>
      </c>
      <c r="AG76" s="979"/>
      <c r="AH76" s="979"/>
      <c r="AI76" s="979"/>
      <c r="AJ76" s="980"/>
      <c r="AK76" s="981">
        <v>178</v>
      </c>
      <c r="AL76" s="979"/>
      <c r="AM76" s="979"/>
      <c r="AN76" s="979"/>
      <c r="AO76" s="980"/>
      <c r="AP76" s="981" t="s">
        <v>589</v>
      </c>
      <c r="AQ76" s="979"/>
      <c r="AR76" s="979"/>
      <c r="AS76" s="979"/>
      <c r="AT76" s="980"/>
      <c r="AU76" s="981" t="s">
        <v>589</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t="s">
        <v>599</v>
      </c>
      <c r="C77" s="975"/>
      <c r="D77" s="975"/>
      <c r="E77" s="975"/>
      <c r="F77" s="975"/>
      <c r="G77" s="975"/>
      <c r="H77" s="975"/>
      <c r="I77" s="975"/>
      <c r="J77" s="975"/>
      <c r="K77" s="975"/>
      <c r="L77" s="975"/>
      <c r="M77" s="975"/>
      <c r="N77" s="975"/>
      <c r="O77" s="975"/>
      <c r="P77" s="976"/>
      <c r="Q77" s="978">
        <v>152611</v>
      </c>
      <c r="R77" s="979"/>
      <c r="S77" s="979"/>
      <c r="T77" s="979"/>
      <c r="U77" s="980"/>
      <c r="V77" s="981">
        <v>149782</v>
      </c>
      <c r="W77" s="979"/>
      <c r="X77" s="979"/>
      <c r="Y77" s="979"/>
      <c r="Z77" s="980"/>
      <c r="AA77" s="981">
        <v>2829</v>
      </c>
      <c r="AB77" s="979"/>
      <c r="AC77" s="979"/>
      <c r="AD77" s="979"/>
      <c r="AE77" s="980"/>
      <c r="AF77" s="981">
        <v>2829</v>
      </c>
      <c r="AG77" s="979"/>
      <c r="AH77" s="979"/>
      <c r="AI77" s="979"/>
      <c r="AJ77" s="980"/>
      <c r="AK77" s="981">
        <v>2275</v>
      </c>
      <c r="AL77" s="979"/>
      <c r="AM77" s="979"/>
      <c r="AN77" s="979"/>
      <c r="AO77" s="980"/>
      <c r="AP77" s="981" t="s">
        <v>589</v>
      </c>
      <c r="AQ77" s="979"/>
      <c r="AR77" s="979"/>
      <c r="AS77" s="979"/>
      <c r="AT77" s="980"/>
      <c r="AU77" s="981" t="s">
        <v>589</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t="s">
        <v>600</v>
      </c>
      <c r="C78" s="975"/>
      <c r="D78" s="975"/>
      <c r="E78" s="975"/>
      <c r="F78" s="975"/>
      <c r="G78" s="975"/>
      <c r="H78" s="975"/>
      <c r="I78" s="975"/>
      <c r="J78" s="975"/>
      <c r="K78" s="975"/>
      <c r="L78" s="975"/>
      <c r="M78" s="975"/>
      <c r="N78" s="975"/>
      <c r="O78" s="975"/>
      <c r="P78" s="976"/>
      <c r="Q78" s="977">
        <v>21644</v>
      </c>
      <c r="R78" s="971"/>
      <c r="S78" s="971"/>
      <c r="T78" s="971"/>
      <c r="U78" s="971"/>
      <c r="V78" s="971">
        <v>20503</v>
      </c>
      <c r="W78" s="971"/>
      <c r="X78" s="971"/>
      <c r="Y78" s="971"/>
      <c r="Z78" s="971"/>
      <c r="AA78" s="971">
        <v>1141</v>
      </c>
      <c r="AB78" s="971"/>
      <c r="AC78" s="971"/>
      <c r="AD78" s="971"/>
      <c r="AE78" s="971"/>
      <c r="AF78" s="971">
        <v>28385</v>
      </c>
      <c r="AG78" s="971"/>
      <c r="AH78" s="971"/>
      <c r="AI78" s="971"/>
      <c r="AJ78" s="971"/>
      <c r="AK78" s="971" t="s">
        <v>589</v>
      </c>
      <c r="AL78" s="971"/>
      <c r="AM78" s="971"/>
      <c r="AN78" s="971"/>
      <c r="AO78" s="971"/>
      <c r="AP78" s="971">
        <v>52980</v>
      </c>
      <c r="AQ78" s="971"/>
      <c r="AR78" s="971"/>
      <c r="AS78" s="971"/>
      <c r="AT78" s="971"/>
      <c r="AU78" s="971" t="s">
        <v>589</v>
      </c>
      <c r="AV78" s="971"/>
      <c r="AW78" s="971"/>
      <c r="AX78" s="971"/>
      <c r="AY78" s="971"/>
      <c r="AZ78" s="972" t="s">
        <v>602</v>
      </c>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t="s">
        <v>601</v>
      </c>
      <c r="C79" s="975"/>
      <c r="D79" s="975"/>
      <c r="E79" s="975"/>
      <c r="F79" s="975"/>
      <c r="G79" s="975"/>
      <c r="H79" s="975"/>
      <c r="I79" s="975"/>
      <c r="J79" s="975"/>
      <c r="K79" s="975"/>
      <c r="L79" s="975"/>
      <c r="M79" s="975"/>
      <c r="N79" s="975"/>
      <c r="O79" s="975"/>
      <c r="P79" s="976"/>
      <c r="Q79" s="977">
        <v>727</v>
      </c>
      <c r="R79" s="971"/>
      <c r="S79" s="971"/>
      <c r="T79" s="971"/>
      <c r="U79" s="971"/>
      <c r="V79" s="971">
        <v>566</v>
      </c>
      <c r="W79" s="971"/>
      <c r="X79" s="971"/>
      <c r="Y79" s="971"/>
      <c r="Z79" s="971"/>
      <c r="AA79" s="971">
        <v>161</v>
      </c>
      <c r="AB79" s="971"/>
      <c r="AC79" s="971"/>
      <c r="AD79" s="971"/>
      <c r="AE79" s="971"/>
      <c r="AF79" s="971">
        <v>1800</v>
      </c>
      <c r="AG79" s="971"/>
      <c r="AH79" s="971"/>
      <c r="AI79" s="971"/>
      <c r="AJ79" s="971"/>
      <c r="AK79" s="971" t="s">
        <v>589</v>
      </c>
      <c r="AL79" s="971"/>
      <c r="AM79" s="971"/>
      <c r="AN79" s="971"/>
      <c r="AO79" s="971"/>
      <c r="AP79" s="971">
        <v>1190</v>
      </c>
      <c r="AQ79" s="971"/>
      <c r="AR79" s="971"/>
      <c r="AS79" s="971"/>
      <c r="AT79" s="971"/>
      <c r="AU79" s="971" t="s">
        <v>589</v>
      </c>
      <c r="AV79" s="971"/>
      <c r="AW79" s="971"/>
      <c r="AX79" s="971"/>
      <c r="AY79" s="971"/>
      <c r="AZ79" s="972" t="s">
        <v>602</v>
      </c>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400</v>
      </c>
      <c r="B88" s="937" t="s">
        <v>433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33247</v>
      </c>
      <c r="AG88" s="959"/>
      <c r="AH88" s="959"/>
      <c r="AI88" s="959"/>
      <c r="AJ88" s="959"/>
      <c r="AK88" s="963"/>
      <c r="AL88" s="963"/>
      <c r="AM88" s="963"/>
      <c r="AN88" s="963"/>
      <c r="AO88" s="963"/>
      <c r="AP88" s="959">
        <v>55280</v>
      </c>
      <c r="AQ88" s="959"/>
      <c r="AR88" s="959"/>
      <c r="AS88" s="959"/>
      <c r="AT88" s="959"/>
      <c r="AU88" s="959">
        <v>67</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400</v>
      </c>
      <c r="BR102" s="937" t="s">
        <v>434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47</v>
      </c>
      <c r="CS102" s="953"/>
      <c r="CT102" s="953"/>
      <c r="CU102" s="953"/>
      <c r="CV102" s="954"/>
      <c r="CW102" s="952">
        <v>1</v>
      </c>
      <c r="CX102" s="953"/>
      <c r="CY102" s="953"/>
      <c r="CZ102" s="953"/>
      <c r="DA102" s="954"/>
      <c r="DB102" s="952">
        <v>214</v>
      </c>
      <c r="DC102" s="953"/>
      <c r="DD102" s="953"/>
      <c r="DE102" s="953"/>
      <c r="DF102" s="954"/>
      <c r="DG102" s="952" t="s">
        <v>589</v>
      </c>
      <c r="DH102" s="953"/>
      <c r="DI102" s="953"/>
      <c r="DJ102" s="953"/>
      <c r="DK102" s="954"/>
      <c r="DL102" s="952" t="s">
        <v>589</v>
      </c>
      <c r="DM102" s="953"/>
      <c r="DN102" s="953"/>
      <c r="DO102" s="953"/>
      <c r="DP102" s="954"/>
      <c r="DQ102" s="952" t="s">
        <v>589</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439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440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441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442</v>
      </c>
      <c r="AB109" s="896"/>
      <c r="AC109" s="896"/>
      <c r="AD109" s="896"/>
      <c r="AE109" s="897"/>
      <c r="AF109" s="898" t="s">
        <v>443</v>
      </c>
      <c r="AG109" s="896"/>
      <c r="AH109" s="896"/>
      <c r="AI109" s="896"/>
      <c r="AJ109" s="897"/>
      <c r="AK109" s="898" t="s">
        <v>318</v>
      </c>
      <c r="AL109" s="896"/>
      <c r="AM109" s="896"/>
      <c r="AN109" s="896"/>
      <c r="AO109" s="897"/>
      <c r="AP109" s="898" t="s">
        <v>444</v>
      </c>
      <c r="AQ109" s="896"/>
      <c r="AR109" s="896"/>
      <c r="AS109" s="896"/>
      <c r="AT109" s="929"/>
      <c r="AU109" s="895" t="s">
        <v>441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442</v>
      </c>
      <c r="BR109" s="896"/>
      <c r="BS109" s="896"/>
      <c r="BT109" s="896"/>
      <c r="BU109" s="897"/>
      <c r="BV109" s="898" t="s">
        <v>443</v>
      </c>
      <c r="BW109" s="896"/>
      <c r="BX109" s="896"/>
      <c r="BY109" s="896"/>
      <c r="BZ109" s="897"/>
      <c r="CA109" s="898" t="s">
        <v>318</v>
      </c>
      <c r="CB109" s="896"/>
      <c r="CC109" s="896"/>
      <c r="CD109" s="896"/>
      <c r="CE109" s="897"/>
      <c r="CF109" s="936" t="s">
        <v>444</v>
      </c>
      <c r="CG109" s="936"/>
      <c r="CH109" s="936"/>
      <c r="CI109" s="936"/>
      <c r="CJ109" s="936"/>
      <c r="CK109" s="898" t="s">
        <v>445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442</v>
      </c>
      <c r="DH109" s="896"/>
      <c r="DI109" s="896"/>
      <c r="DJ109" s="896"/>
      <c r="DK109" s="897"/>
      <c r="DL109" s="898" t="s">
        <v>443</v>
      </c>
      <c r="DM109" s="896"/>
      <c r="DN109" s="896"/>
      <c r="DO109" s="896"/>
      <c r="DP109" s="897"/>
      <c r="DQ109" s="898" t="s">
        <v>318</v>
      </c>
      <c r="DR109" s="896"/>
      <c r="DS109" s="896"/>
      <c r="DT109" s="896"/>
      <c r="DU109" s="897"/>
      <c r="DV109" s="898" t="s">
        <v>444</v>
      </c>
      <c r="DW109" s="896"/>
      <c r="DX109" s="896"/>
      <c r="DY109" s="896"/>
      <c r="DZ109" s="929"/>
    </row>
    <row r="110" spans="1:131" s="230" customFormat="1" ht="26.25" customHeight="1" x14ac:dyDescent="0.2">
      <c r="A110" s="807" t="s">
        <v>446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1028040</v>
      </c>
      <c r="AB110" s="889"/>
      <c r="AC110" s="889"/>
      <c r="AD110" s="889"/>
      <c r="AE110" s="890"/>
      <c r="AF110" s="891">
        <v>1031732</v>
      </c>
      <c r="AG110" s="889"/>
      <c r="AH110" s="889"/>
      <c r="AI110" s="889"/>
      <c r="AJ110" s="890"/>
      <c r="AK110" s="891">
        <v>1079756</v>
      </c>
      <c r="AL110" s="889"/>
      <c r="AM110" s="889"/>
      <c r="AN110" s="889"/>
      <c r="AO110" s="890"/>
      <c r="AP110" s="892">
        <v>15.2</v>
      </c>
      <c r="AQ110" s="893"/>
      <c r="AR110" s="893"/>
      <c r="AS110" s="893"/>
      <c r="AT110" s="894"/>
      <c r="AU110" s="930" t="s">
        <v>75</v>
      </c>
      <c r="AV110" s="931"/>
      <c r="AW110" s="931"/>
      <c r="AX110" s="931"/>
      <c r="AY110" s="931"/>
      <c r="AZ110" s="860" t="s">
        <v>447</v>
      </c>
      <c r="BA110" s="808"/>
      <c r="BB110" s="808"/>
      <c r="BC110" s="808"/>
      <c r="BD110" s="808"/>
      <c r="BE110" s="808"/>
      <c r="BF110" s="808"/>
      <c r="BG110" s="808"/>
      <c r="BH110" s="808"/>
      <c r="BI110" s="808"/>
      <c r="BJ110" s="808"/>
      <c r="BK110" s="808"/>
      <c r="BL110" s="808"/>
      <c r="BM110" s="808"/>
      <c r="BN110" s="808"/>
      <c r="BO110" s="808"/>
      <c r="BP110" s="809"/>
      <c r="BQ110" s="861">
        <v>11368219</v>
      </c>
      <c r="BR110" s="842"/>
      <c r="BS110" s="842"/>
      <c r="BT110" s="842"/>
      <c r="BU110" s="842"/>
      <c r="BV110" s="842">
        <v>11823614</v>
      </c>
      <c r="BW110" s="842"/>
      <c r="BX110" s="842"/>
      <c r="BY110" s="842"/>
      <c r="BZ110" s="842"/>
      <c r="CA110" s="842">
        <v>12383505</v>
      </c>
      <c r="CB110" s="842"/>
      <c r="CC110" s="842"/>
      <c r="CD110" s="842"/>
      <c r="CE110" s="842"/>
      <c r="CF110" s="866">
        <v>174.7</v>
      </c>
      <c r="CG110" s="867"/>
      <c r="CH110" s="867"/>
      <c r="CI110" s="867"/>
      <c r="CJ110" s="867"/>
      <c r="CK110" s="926" t="s">
        <v>448</v>
      </c>
      <c r="CL110" s="819"/>
      <c r="CM110" s="860" t="s">
        <v>449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311941</v>
      </c>
      <c r="DH110" s="842"/>
      <c r="DI110" s="842"/>
      <c r="DJ110" s="842"/>
      <c r="DK110" s="842"/>
      <c r="DL110" s="842">
        <v>320726</v>
      </c>
      <c r="DM110" s="842"/>
      <c r="DN110" s="842"/>
      <c r="DO110" s="842"/>
      <c r="DP110" s="842"/>
      <c r="DQ110" s="842">
        <v>295920</v>
      </c>
      <c r="DR110" s="842"/>
      <c r="DS110" s="842"/>
      <c r="DT110" s="842"/>
      <c r="DU110" s="842"/>
      <c r="DV110" s="843">
        <v>4.2</v>
      </c>
      <c r="DW110" s="843"/>
      <c r="DX110" s="843"/>
      <c r="DY110" s="843"/>
      <c r="DZ110" s="844"/>
    </row>
    <row r="111" spans="1:131" s="230" customFormat="1" ht="26.25" customHeight="1" x14ac:dyDescent="0.2">
      <c r="A111" s="774" t="s">
        <v>450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451</v>
      </c>
      <c r="AB111" s="919"/>
      <c r="AC111" s="919"/>
      <c r="AD111" s="919"/>
      <c r="AE111" s="920"/>
      <c r="AF111" s="921" t="s">
        <v>256</v>
      </c>
      <c r="AG111" s="919"/>
      <c r="AH111" s="919"/>
      <c r="AI111" s="919"/>
      <c r="AJ111" s="920"/>
      <c r="AK111" s="921" t="s">
        <v>256</v>
      </c>
      <c r="AL111" s="919"/>
      <c r="AM111" s="919"/>
      <c r="AN111" s="919"/>
      <c r="AO111" s="920"/>
      <c r="AP111" s="922" t="s">
        <v>451</v>
      </c>
      <c r="AQ111" s="923"/>
      <c r="AR111" s="923"/>
      <c r="AS111" s="923"/>
      <c r="AT111" s="924"/>
      <c r="AU111" s="932"/>
      <c r="AV111" s="933"/>
      <c r="AW111" s="933"/>
      <c r="AX111" s="933"/>
      <c r="AY111" s="933"/>
      <c r="AZ111" s="815" t="s">
        <v>452</v>
      </c>
      <c r="BA111" s="752"/>
      <c r="BB111" s="752"/>
      <c r="BC111" s="752"/>
      <c r="BD111" s="752"/>
      <c r="BE111" s="752"/>
      <c r="BF111" s="752"/>
      <c r="BG111" s="752"/>
      <c r="BH111" s="752"/>
      <c r="BI111" s="752"/>
      <c r="BJ111" s="752"/>
      <c r="BK111" s="752"/>
      <c r="BL111" s="752"/>
      <c r="BM111" s="752"/>
      <c r="BN111" s="752"/>
      <c r="BO111" s="752"/>
      <c r="BP111" s="753"/>
      <c r="BQ111" s="816">
        <v>329532</v>
      </c>
      <c r="BR111" s="817"/>
      <c r="BS111" s="817"/>
      <c r="BT111" s="817"/>
      <c r="BU111" s="817"/>
      <c r="BV111" s="817">
        <v>335997</v>
      </c>
      <c r="BW111" s="817"/>
      <c r="BX111" s="817"/>
      <c r="BY111" s="817"/>
      <c r="BZ111" s="817"/>
      <c r="CA111" s="817">
        <v>308864</v>
      </c>
      <c r="CB111" s="817"/>
      <c r="CC111" s="817"/>
      <c r="CD111" s="817"/>
      <c r="CE111" s="817"/>
      <c r="CF111" s="875">
        <v>4.4000000000000004</v>
      </c>
      <c r="CG111" s="876"/>
      <c r="CH111" s="876"/>
      <c r="CI111" s="876"/>
      <c r="CJ111" s="876"/>
      <c r="CK111" s="927"/>
      <c r="CL111" s="821"/>
      <c r="CM111" s="815" t="s">
        <v>453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256</v>
      </c>
      <c r="DH111" s="817"/>
      <c r="DI111" s="817"/>
      <c r="DJ111" s="817"/>
      <c r="DK111" s="817"/>
      <c r="DL111" s="817" t="s">
        <v>256</v>
      </c>
      <c r="DM111" s="817"/>
      <c r="DN111" s="817"/>
      <c r="DO111" s="817"/>
      <c r="DP111" s="817"/>
      <c r="DQ111" s="817" t="s">
        <v>256</v>
      </c>
      <c r="DR111" s="817"/>
      <c r="DS111" s="817"/>
      <c r="DT111" s="817"/>
      <c r="DU111" s="817"/>
      <c r="DV111" s="794" t="s">
        <v>256</v>
      </c>
      <c r="DW111" s="794"/>
      <c r="DX111" s="794"/>
      <c r="DY111" s="794"/>
      <c r="DZ111" s="795"/>
    </row>
    <row r="112" spans="1:131" s="230" customFormat="1" ht="26.25" customHeight="1" x14ac:dyDescent="0.2">
      <c r="A112" s="912" t="s">
        <v>454</v>
      </c>
      <c r="B112" s="913"/>
      <c r="C112" s="752" t="s">
        <v>455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256</v>
      </c>
      <c r="AB112" s="780"/>
      <c r="AC112" s="780"/>
      <c r="AD112" s="780"/>
      <c r="AE112" s="781"/>
      <c r="AF112" s="782" t="s">
        <v>256</v>
      </c>
      <c r="AG112" s="780"/>
      <c r="AH112" s="780"/>
      <c r="AI112" s="780"/>
      <c r="AJ112" s="781"/>
      <c r="AK112" s="782" t="s">
        <v>451</v>
      </c>
      <c r="AL112" s="780"/>
      <c r="AM112" s="780"/>
      <c r="AN112" s="780"/>
      <c r="AO112" s="781"/>
      <c r="AP112" s="824" t="s">
        <v>451</v>
      </c>
      <c r="AQ112" s="825"/>
      <c r="AR112" s="825"/>
      <c r="AS112" s="825"/>
      <c r="AT112" s="826"/>
      <c r="AU112" s="932"/>
      <c r="AV112" s="933"/>
      <c r="AW112" s="933"/>
      <c r="AX112" s="933"/>
      <c r="AY112" s="933"/>
      <c r="AZ112" s="815" t="s">
        <v>456</v>
      </c>
      <c r="BA112" s="752"/>
      <c r="BB112" s="752"/>
      <c r="BC112" s="752"/>
      <c r="BD112" s="752"/>
      <c r="BE112" s="752"/>
      <c r="BF112" s="752"/>
      <c r="BG112" s="752"/>
      <c r="BH112" s="752"/>
      <c r="BI112" s="752"/>
      <c r="BJ112" s="752"/>
      <c r="BK112" s="752"/>
      <c r="BL112" s="752"/>
      <c r="BM112" s="752"/>
      <c r="BN112" s="752"/>
      <c r="BO112" s="752"/>
      <c r="BP112" s="753"/>
      <c r="BQ112" s="816">
        <v>4185216</v>
      </c>
      <c r="BR112" s="817"/>
      <c r="BS112" s="817"/>
      <c r="BT112" s="817"/>
      <c r="BU112" s="817"/>
      <c r="BV112" s="817">
        <v>3955728</v>
      </c>
      <c r="BW112" s="817"/>
      <c r="BX112" s="817"/>
      <c r="BY112" s="817"/>
      <c r="BZ112" s="817"/>
      <c r="CA112" s="817">
        <v>3543551</v>
      </c>
      <c r="CB112" s="817"/>
      <c r="CC112" s="817"/>
      <c r="CD112" s="817"/>
      <c r="CE112" s="817"/>
      <c r="CF112" s="875">
        <v>50</v>
      </c>
      <c r="CG112" s="876"/>
      <c r="CH112" s="876"/>
      <c r="CI112" s="876"/>
      <c r="CJ112" s="876"/>
      <c r="CK112" s="927"/>
      <c r="CL112" s="821"/>
      <c r="CM112" s="815" t="s">
        <v>457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451</v>
      </c>
      <c r="DH112" s="817"/>
      <c r="DI112" s="817"/>
      <c r="DJ112" s="817"/>
      <c r="DK112" s="817"/>
      <c r="DL112" s="817" t="s">
        <v>451</v>
      </c>
      <c r="DM112" s="817"/>
      <c r="DN112" s="817"/>
      <c r="DO112" s="817"/>
      <c r="DP112" s="817"/>
      <c r="DQ112" s="817" t="s">
        <v>256</v>
      </c>
      <c r="DR112" s="817"/>
      <c r="DS112" s="817"/>
      <c r="DT112" s="817"/>
      <c r="DU112" s="817"/>
      <c r="DV112" s="794" t="s">
        <v>451</v>
      </c>
      <c r="DW112" s="794"/>
      <c r="DX112" s="794"/>
      <c r="DY112" s="794"/>
      <c r="DZ112" s="795"/>
    </row>
    <row r="113" spans="1:130" s="230" customFormat="1" ht="26.25" customHeight="1" x14ac:dyDescent="0.2">
      <c r="A113" s="914"/>
      <c r="B113" s="915"/>
      <c r="C113" s="752" t="s">
        <v>458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463310</v>
      </c>
      <c r="AB113" s="919"/>
      <c r="AC113" s="919"/>
      <c r="AD113" s="919"/>
      <c r="AE113" s="920"/>
      <c r="AF113" s="921">
        <v>455220</v>
      </c>
      <c r="AG113" s="919"/>
      <c r="AH113" s="919"/>
      <c r="AI113" s="919"/>
      <c r="AJ113" s="920"/>
      <c r="AK113" s="921">
        <v>407188</v>
      </c>
      <c r="AL113" s="919"/>
      <c r="AM113" s="919"/>
      <c r="AN113" s="919"/>
      <c r="AO113" s="920"/>
      <c r="AP113" s="922">
        <v>5.7</v>
      </c>
      <c r="AQ113" s="923"/>
      <c r="AR113" s="923"/>
      <c r="AS113" s="923"/>
      <c r="AT113" s="924"/>
      <c r="AU113" s="932"/>
      <c r="AV113" s="933"/>
      <c r="AW113" s="933"/>
      <c r="AX113" s="933"/>
      <c r="AY113" s="933"/>
      <c r="AZ113" s="815" t="s">
        <v>459</v>
      </c>
      <c r="BA113" s="752"/>
      <c r="BB113" s="752"/>
      <c r="BC113" s="752"/>
      <c r="BD113" s="752"/>
      <c r="BE113" s="752"/>
      <c r="BF113" s="752"/>
      <c r="BG113" s="752"/>
      <c r="BH113" s="752"/>
      <c r="BI113" s="752"/>
      <c r="BJ113" s="752"/>
      <c r="BK113" s="752"/>
      <c r="BL113" s="752"/>
      <c r="BM113" s="752"/>
      <c r="BN113" s="752"/>
      <c r="BO113" s="752"/>
      <c r="BP113" s="753"/>
      <c r="BQ113" s="816">
        <v>94655</v>
      </c>
      <c r="BR113" s="817"/>
      <c r="BS113" s="817"/>
      <c r="BT113" s="817"/>
      <c r="BU113" s="817"/>
      <c r="BV113" s="817">
        <v>79857</v>
      </c>
      <c r="BW113" s="817"/>
      <c r="BX113" s="817"/>
      <c r="BY113" s="817"/>
      <c r="BZ113" s="817"/>
      <c r="CA113" s="817">
        <v>67187</v>
      </c>
      <c r="CB113" s="817"/>
      <c r="CC113" s="817"/>
      <c r="CD113" s="817"/>
      <c r="CE113" s="817"/>
      <c r="CF113" s="875">
        <v>0.9</v>
      </c>
      <c r="CG113" s="876"/>
      <c r="CH113" s="876"/>
      <c r="CI113" s="876"/>
      <c r="CJ113" s="876"/>
      <c r="CK113" s="927"/>
      <c r="CL113" s="821"/>
      <c r="CM113" s="815" t="s">
        <v>460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256</v>
      </c>
      <c r="DH113" s="780"/>
      <c r="DI113" s="780"/>
      <c r="DJ113" s="780"/>
      <c r="DK113" s="781"/>
      <c r="DL113" s="782" t="s">
        <v>256</v>
      </c>
      <c r="DM113" s="780"/>
      <c r="DN113" s="780"/>
      <c r="DO113" s="780"/>
      <c r="DP113" s="781"/>
      <c r="DQ113" s="782" t="s">
        <v>256</v>
      </c>
      <c r="DR113" s="780"/>
      <c r="DS113" s="780"/>
      <c r="DT113" s="780"/>
      <c r="DU113" s="781"/>
      <c r="DV113" s="824" t="s">
        <v>256</v>
      </c>
      <c r="DW113" s="825"/>
      <c r="DX113" s="825"/>
      <c r="DY113" s="825"/>
      <c r="DZ113" s="826"/>
    </row>
    <row r="114" spans="1:130" s="230" customFormat="1" ht="26.25" customHeight="1" x14ac:dyDescent="0.2">
      <c r="A114" s="914"/>
      <c r="B114" s="915"/>
      <c r="C114" s="752" t="s">
        <v>461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13660</v>
      </c>
      <c r="AB114" s="780"/>
      <c r="AC114" s="780"/>
      <c r="AD114" s="780"/>
      <c r="AE114" s="781"/>
      <c r="AF114" s="782">
        <v>13155</v>
      </c>
      <c r="AG114" s="780"/>
      <c r="AH114" s="780"/>
      <c r="AI114" s="780"/>
      <c r="AJ114" s="781"/>
      <c r="AK114" s="782">
        <v>14754</v>
      </c>
      <c r="AL114" s="780"/>
      <c r="AM114" s="780"/>
      <c r="AN114" s="780"/>
      <c r="AO114" s="781"/>
      <c r="AP114" s="824">
        <v>0.2</v>
      </c>
      <c r="AQ114" s="825"/>
      <c r="AR114" s="825"/>
      <c r="AS114" s="825"/>
      <c r="AT114" s="826"/>
      <c r="AU114" s="932"/>
      <c r="AV114" s="933"/>
      <c r="AW114" s="933"/>
      <c r="AX114" s="933"/>
      <c r="AY114" s="933"/>
      <c r="AZ114" s="815" t="s">
        <v>462</v>
      </c>
      <c r="BA114" s="752"/>
      <c r="BB114" s="752"/>
      <c r="BC114" s="752"/>
      <c r="BD114" s="752"/>
      <c r="BE114" s="752"/>
      <c r="BF114" s="752"/>
      <c r="BG114" s="752"/>
      <c r="BH114" s="752"/>
      <c r="BI114" s="752"/>
      <c r="BJ114" s="752"/>
      <c r="BK114" s="752"/>
      <c r="BL114" s="752"/>
      <c r="BM114" s="752"/>
      <c r="BN114" s="752"/>
      <c r="BO114" s="752"/>
      <c r="BP114" s="753"/>
      <c r="BQ114" s="816">
        <v>1938814</v>
      </c>
      <c r="BR114" s="817"/>
      <c r="BS114" s="817"/>
      <c r="BT114" s="817"/>
      <c r="BU114" s="817"/>
      <c r="BV114" s="817">
        <v>1873193</v>
      </c>
      <c r="BW114" s="817"/>
      <c r="BX114" s="817"/>
      <c r="BY114" s="817"/>
      <c r="BZ114" s="817"/>
      <c r="CA114" s="817">
        <v>1721389</v>
      </c>
      <c r="CB114" s="817"/>
      <c r="CC114" s="817"/>
      <c r="CD114" s="817"/>
      <c r="CE114" s="817"/>
      <c r="CF114" s="875">
        <v>24.3</v>
      </c>
      <c r="CG114" s="876"/>
      <c r="CH114" s="876"/>
      <c r="CI114" s="876"/>
      <c r="CJ114" s="876"/>
      <c r="CK114" s="927"/>
      <c r="CL114" s="821"/>
      <c r="CM114" s="815" t="s">
        <v>463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256</v>
      </c>
      <c r="DH114" s="780"/>
      <c r="DI114" s="780"/>
      <c r="DJ114" s="780"/>
      <c r="DK114" s="781"/>
      <c r="DL114" s="782" t="s">
        <v>451</v>
      </c>
      <c r="DM114" s="780"/>
      <c r="DN114" s="780"/>
      <c r="DO114" s="780"/>
      <c r="DP114" s="781"/>
      <c r="DQ114" s="782" t="s">
        <v>451</v>
      </c>
      <c r="DR114" s="780"/>
      <c r="DS114" s="780"/>
      <c r="DT114" s="780"/>
      <c r="DU114" s="781"/>
      <c r="DV114" s="824" t="s">
        <v>451</v>
      </c>
      <c r="DW114" s="825"/>
      <c r="DX114" s="825"/>
      <c r="DY114" s="825"/>
      <c r="DZ114" s="826"/>
    </row>
    <row r="115" spans="1:130" s="230" customFormat="1" ht="26.25" customHeight="1" x14ac:dyDescent="0.2">
      <c r="A115" s="914"/>
      <c r="B115" s="915"/>
      <c r="C115" s="752" t="s">
        <v>464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64</v>
      </c>
      <c r="AB115" s="919"/>
      <c r="AC115" s="919"/>
      <c r="AD115" s="919"/>
      <c r="AE115" s="920"/>
      <c r="AF115" s="921">
        <v>2019</v>
      </c>
      <c r="AG115" s="919"/>
      <c r="AH115" s="919"/>
      <c r="AI115" s="919"/>
      <c r="AJ115" s="920"/>
      <c r="AK115" s="921">
        <v>3366</v>
      </c>
      <c r="AL115" s="919"/>
      <c r="AM115" s="919"/>
      <c r="AN115" s="919"/>
      <c r="AO115" s="920"/>
      <c r="AP115" s="922">
        <v>0</v>
      </c>
      <c r="AQ115" s="923"/>
      <c r="AR115" s="923"/>
      <c r="AS115" s="923"/>
      <c r="AT115" s="924"/>
      <c r="AU115" s="932"/>
      <c r="AV115" s="933"/>
      <c r="AW115" s="933"/>
      <c r="AX115" s="933"/>
      <c r="AY115" s="933"/>
      <c r="AZ115" s="815" t="s">
        <v>465</v>
      </c>
      <c r="BA115" s="752"/>
      <c r="BB115" s="752"/>
      <c r="BC115" s="752"/>
      <c r="BD115" s="752"/>
      <c r="BE115" s="752"/>
      <c r="BF115" s="752"/>
      <c r="BG115" s="752"/>
      <c r="BH115" s="752"/>
      <c r="BI115" s="752"/>
      <c r="BJ115" s="752"/>
      <c r="BK115" s="752"/>
      <c r="BL115" s="752"/>
      <c r="BM115" s="752"/>
      <c r="BN115" s="752"/>
      <c r="BO115" s="752"/>
      <c r="BP115" s="753"/>
      <c r="BQ115" s="816">
        <v>103129</v>
      </c>
      <c r="BR115" s="817"/>
      <c r="BS115" s="817"/>
      <c r="BT115" s="817"/>
      <c r="BU115" s="817"/>
      <c r="BV115" s="817">
        <v>97698</v>
      </c>
      <c r="BW115" s="817"/>
      <c r="BX115" s="817"/>
      <c r="BY115" s="817"/>
      <c r="BZ115" s="817"/>
      <c r="CA115" s="817" t="s">
        <v>451</v>
      </c>
      <c r="CB115" s="817"/>
      <c r="CC115" s="817"/>
      <c r="CD115" s="817"/>
      <c r="CE115" s="817"/>
      <c r="CF115" s="875" t="s">
        <v>256</v>
      </c>
      <c r="CG115" s="876"/>
      <c r="CH115" s="876"/>
      <c r="CI115" s="876"/>
      <c r="CJ115" s="876"/>
      <c r="CK115" s="927"/>
      <c r="CL115" s="821"/>
      <c r="CM115" s="815" t="s">
        <v>466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256</v>
      </c>
      <c r="DH115" s="780"/>
      <c r="DI115" s="780"/>
      <c r="DJ115" s="780"/>
      <c r="DK115" s="781"/>
      <c r="DL115" s="782" t="s">
        <v>256</v>
      </c>
      <c r="DM115" s="780"/>
      <c r="DN115" s="780"/>
      <c r="DO115" s="780"/>
      <c r="DP115" s="781"/>
      <c r="DQ115" s="782" t="s">
        <v>256</v>
      </c>
      <c r="DR115" s="780"/>
      <c r="DS115" s="780"/>
      <c r="DT115" s="780"/>
      <c r="DU115" s="781"/>
      <c r="DV115" s="824" t="s">
        <v>451</v>
      </c>
      <c r="DW115" s="825"/>
      <c r="DX115" s="825"/>
      <c r="DY115" s="825"/>
      <c r="DZ115" s="826"/>
    </row>
    <row r="116" spans="1:130" s="230" customFormat="1" ht="26.25" customHeight="1" x14ac:dyDescent="0.2">
      <c r="A116" s="916"/>
      <c r="B116" s="917"/>
      <c r="C116" s="839" t="s">
        <v>467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256</v>
      </c>
      <c r="AB116" s="780"/>
      <c r="AC116" s="780"/>
      <c r="AD116" s="780"/>
      <c r="AE116" s="781"/>
      <c r="AF116" s="782" t="s">
        <v>256</v>
      </c>
      <c r="AG116" s="780"/>
      <c r="AH116" s="780"/>
      <c r="AI116" s="780"/>
      <c r="AJ116" s="781"/>
      <c r="AK116" s="782" t="s">
        <v>256</v>
      </c>
      <c r="AL116" s="780"/>
      <c r="AM116" s="780"/>
      <c r="AN116" s="780"/>
      <c r="AO116" s="781"/>
      <c r="AP116" s="824" t="s">
        <v>451</v>
      </c>
      <c r="AQ116" s="825"/>
      <c r="AR116" s="825"/>
      <c r="AS116" s="825"/>
      <c r="AT116" s="826"/>
      <c r="AU116" s="932"/>
      <c r="AV116" s="933"/>
      <c r="AW116" s="933"/>
      <c r="AX116" s="933"/>
      <c r="AY116" s="933"/>
      <c r="AZ116" s="909" t="s">
        <v>468</v>
      </c>
      <c r="BA116" s="910"/>
      <c r="BB116" s="910"/>
      <c r="BC116" s="910"/>
      <c r="BD116" s="910"/>
      <c r="BE116" s="910"/>
      <c r="BF116" s="910"/>
      <c r="BG116" s="910"/>
      <c r="BH116" s="910"/>
      <c r="BI116" s="910"/>
      <c r="BJ116" s="910"/>
      <c r="BK116" s="910"/>
      <c r="BL116" s="910"/>
      <c r="BM116" s="910"/>
      <c r="BN116" s="910"/>
      <c r="BO116" s="910"/>
      <c r="BP116" s="911"/>
      <c r="BQ116" s="816" t="s">
        <v>256</v>
      </c>
      <c r="BR116" s="817"/>
      <c r="BS116" s="817"/>
      <c r="BT116" s="817"/>
      <c r="BU116" s="817"/>
      <c r="BV116" s="817" t="s">
        <v>256</v>
      </c>
      <c r="BW116" s="817"/>
      <c r="BX116" s="817"/>
      <c r="BY116" s="817"/>
      <c r="BZ116" s="817"/>
      <c r="CA116" s="817" t="s">
        <v>256</v>
      </c>
      <c r="CB116" s="817"/>
      <c r="CC116" s="817"/>
      <c r="CD116" s="817"/>
      <c r="CE116" s="817"/>
      <c r="CF116" s="875" t="s">
        <v>256</v>
      </c>
      <c r="CG116" s="876"/>
      <c r="CH116" s="876"/>
      <c r="CI116" s="876"/>
      <c r="CJ116" s="876"/>
      <c r="CK116" s="927"/>
      <c r="CL116" s="821"/>
      <c r="CM116" s="815" t="s">
        <v>469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451</v>
      </c>
      <c r="DH116" s="780"/>
      <c r="DI116" s="780"/>
      <c r="DJ116" s="780"/>
      <c r="DK116" s="781"/>
      <c r="DL116" s="782" t="s">
        <v>451</v>
      </c>
      <c r="DM116" s="780"/>
      <c r="DN116" s="780"/>
      <c r="DO116" s="780"/>
      <c r="DP116" s="781"/>
      <c r="DQ116" s="782" t="s">
        <v>451</v>
      </c>
      <c r="DR116" s="780"/>
      <c r="DS116" s="780"/>
      <c r="DT116" s="780"/>
      <c r="DU116" s="781"/>
      <c r="DV116" s="824" t="s">
        <v>256</v>
      </c>
      <c r="DW116" s="825"/>
      <c r="DX116" s="825"/>
      <c r="DY116" s="825"/>
      <c r="DZ116" s="826"/>
    </row>
    <row r="117" spans="1:130" s="230" customFormat="1" ht="26.25" customHeight="1" x14ac:dyDescent="0.2">
      <c r="A117" s="895" t="s">
        <v>196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470</v>
      </c>
      <c r="Z117" s="897"/>
      <c r="AA117" s="902">
        <v>1505074</v>
      </c>
      <c r="AB117" s="903"/>
      <c r="AC117" s="903"/>
      <c r="AD117" s="903"/>
      <c r="AE117" s="904"/>
      <c r="AF117" s="905">
        <v>1502126</v>
      </c>
      <c r="AG117" s="903"/>
      <c r="AH117" s="903"/>
      <c r="AI117" s="903"/>
      <c r="AJ117" s="904"/>
      <c r="AK117" s="905">
        <v>1505064</v>
      </c>
      <c r="AL117" s="903"/>
      <c r="AM117" s="903"/>
      <c r="AN117" s="903"/>
      <c r="AO117" s="904"/>
      <c r="AP117" s="906"/>
      <c r="AQ117" s="907"/>
      <c r="AR117" s="907"/>
      <c r="AS117" s="907"/>
      <c r="AT117" s="908"/>
      <c r="AU117" s="932"/>
      <c r="AV117" s="933"/>
      <c r="AW117" s="933"/>
      <c r="AX117" s="933"/>
      <c r="AY117" s="933"/>
      <c r="AZ117" s="863" t="s">
        <v>471</v>
      </c>
      <c r="BA117" s="864"/>
      <c r="BB117" s="864"/>
      <c r="BC117" s="864"/>
      <c r="BD117" s="864"/>
      <c r="BE117" s="864"/>
      <c r="BF117" s="864"/>
      <c r="BG117" s="864"/>
      <c r="BH117" s="864"/>
      <c r="BI117" s="864"/>
      <c r="BJ117" s="864"/>
      <c r="BK117" s="864"/>
      <c r="BL117" s="864"/>
      <c r="BM117" s="864"/>
      <c r="BN117" s="864"/>
      <c r="BO117" s="864"/>
      <c r="BP117" s="865"/>
      <c r="BQ117" s="816" t="s">
        <v>451</v>
      </c>
      <c r="BR117" s="817"/>
      <c r="BS117" s="817"/>
      <c r="BT117" s="817"/>
      <c r="BU117" s="817"/>
      <c r="BV117" s="817" t="s">
        <v>256</v>
      </c>
      <c r="BW117" s="817"/>
      <c r="BX117" s="817"/>
      <c r="BY117" s="817"/>
      <c r="BZ117" s="817"/>
      <c r="CA117" s="817" t="s">
        <v>451</v>
      </c>
      <c r="CB117" s="817"/>
      <c r="CC117" s="817"/>
      <c r="CD117" s="817"/>
      <c r="CE117" s="817"/>
      <c r="CF117" s="875" t="s">
        <v>256</v>
      </c>
      <c r="CG117" s="876"/>
      <c r="CH117" s="876"/>
      <c r="CI117" s="876"/>
      <c r="CJ117" s="876"/>
      <c r="CK117" s="927"/>
      <c r="CL117" s="821"/>
      <c r="CM117" s="815" t="s">
        <v>472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256</v>
      </c>
      <c r="DH117" s="780"/>
      <c r="DI117" s="780"/>
      <c r="DJ117" s="780"/>
      <c r="DK117" s="781"/>
      <c r="DL117" s="782" t="s">
        <v>256</v>
      </c>
      <c r="DM117" s="780"/>
      <c r="DN117" s="780"/>
      <c r="DO117" s="780"/>
      <c r="DP117" s="781"/>
      <c r="DQ117" s="782" t="s">
        <v>256</v>
      </c>
      <c r="DR117" s="780"/>
      <c r="DS117" s="780"/>
      <c r="DT117" s="780"/>
      <c r="DU117" s="781"/>
      <c r="DV117" s="824" t="s">
        <v>256</v>
      </c>
      <c r="DW117" s="825"/>
      <c r="DX117" s="825"/>
      <c r="DY117" s="825"/>
      <c r="DZ117" s="826"/>
    </row>
    <row r="118" spans="1:130" s="230" customFormat="1" ht="26.25" customHeight="1" x14ac:dyDescent="0.2">
      <c r="A118" s="895" t="s">
        <v>445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442</v>
      </c>
      <c r="AB118" s="896"/>
      <c r="AC118" s="896"/>
      <c r="AD118" s="896"/>
      <c r="AE118" s="897"/>
      <c r="AF118" s="898" t="s">
        <v>443</v>
      </c>
      <c r="AG118" s="896"/>
      <c r="AH118" s="896"/>
      <c r="AI118" s="896"/>
      <c r="AJ118" s="897"/>
      <c r="AK118" s="898" t="s">
        <v>318</v>
      </c>
      <c r="AL118" s="896"/>
      <c r="AM118" s="896"/>
      <c r="AN118" s="896"/>
      <c r="AO118" s="897"/>
      <c r="AP118" s="899" t="s">
        <v>444</v>
      </c>
      <c r="AQ118" s="900"/>
      <c r="AR118" s="900"/>
      <c r="AS118" s="900"/>
      <c r="AT118" s="901"/>
      <c r="AU118" s="932"/>
      <c r="AV118" s="933"/>
      <c r="AW118" s="933"/>
      <c r="AX118" s="933"/>
      <c r="AY118" s="933"/>
      <c r="AZ118" s="838" t="s">
        <v>473</v>
      </c>
      <c r="BA118" s="839"/>
      <c r="BB118" s="839"/>
      <c r="BC118" s="839"/>
      <c r="BD118" s="839"/>
      <c r="BE118" s="839"/>
      <c r="BF118" s="839"/>
      <c r="BG118" s="839"/>
      <c r="BH118" s="839"/>
      <c r="BI118" s="839"/>
      <c r="BJ118" s="839"/>
      <c r="BK118" s="839"/>
      <c r="BL118" s="839"/>
      <c r="BM118" s="839"/>
      <c r="BN118" s="839"/>
      <c r="BO118" s="839"/>
      <c r="BP118" s="840"/>
      <c r="BQ118" s="879" t="s">
        <v>256</v>
      </c>
      <c r="BR118" s="845"/>
      <c r="BS118" s="845"/>
      <c r="BT118" s="845"/>
      <c r="BU118" s="845"/>
      <c r="BV118" s="845" t="s">
        <v>256</v>
      </c>
      <c r="BW118" s="845"/>
      <c r="BX118" s="845"/>
      <c r="BY118" s="845"/>
      <c r="BZ118" s="845"/>
      <c r="CA118" s="845" t="s">
        <v>256</v>
      </c>
      <c r="CB118" s="845"/>
      <c r="CC118" s="845"/>
      <c r="CD118" s="845"/>
      <c r="CE118" s="845"/>
      <c r="CF118" s="875" t="s">
        <v>256</v>
      </c>
      <c r="CG118" s="876"/>
      <c r="CH118" s="876"/>
      <c r="CI118" s="876"/>
      <c r="CJ118" s="876"/>
      <c r="CK118" s="927"/>
      <c r="CL118" s="821"/>
      <c r="CM118" s="815" t="s">
        <v>474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256</v>
      </c>
      <c r="DH118" s="780"/>
      <c r="DI118" s="780"/>
      <c r="DJ118" s="780"/>
      <c r="DK118" s="781"/>
      <c r="DL118" s="782" t="s">
        <v>256</v>
      </c>
      <c r="DM118" s="780"/>
      <c r="DN118" s="780"/>
      <c r="DO118" s="780"/>
      <c r="DP118" s="781"/>
      <c r="DQ118" s="782" t="s">
        <v>451</v>
      </c>
      <c r="DR118" s="780"/>
      <c r="DS118" s="780"/>
      <c r="DT118" s="780"/>
      <c r="DU118" s="781"/>
      <c r="DV118" s="824" t="s">
        <v>256</v>
      </c>
      <c r="DW118" s="825"/>
      <c r="DX118" s="825"/>
      <c r="DY118" s="825"/>
      <c r="DZ118" s="826"/>
    </row>
    <row r="119" spans="1:130" s="230" customFormat="1" ht="26.25" customHeight="1" x14ac:dyDescent="0.2">
      <c r="A119" s="818" t="s">
        <v>448</v>
      </c>
      <c r="B119" s="819"/>
      <c r="C119" s="860" t="s">
        <v>449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256</v>
      </c>
      <c r="AB119" s="889"/>
      <c r="AC119" s="889"/>
      <c r="AD119" s="889"/>
      <c r="AE119" s="890"/>
      <c r="AF119" s="891">
        <v>799</v>
      </c>
      <c r="AG119" s="889"/>
      <c r="AH119" s="889"/>
      <c r="AI119" s="889"/>
      <c r="AJ119" s="890"/>
      <c r="AK119" s="891">
        <v>988</v>
      </c>
      <c r="AL119" s="889"/>
      <c r="AM119" s="889"/>
      <c r="AN119" s="889"/>
      <c r="AO119" s="890"/>
      <c r="AP119" s="892">
        <v>0</v>
      </c>
      <c r="AQ119" s="893"/>
      <c r="AR119" s="893"/>
      <c r="AS119" s="893"/>
      <c r="AT119" s="894"/>
      <c r="AU119" s="934"/>
      <c r="AV119" s="935"/>
      <c r="AW119" s="935"/>
      <c r="AX119" s="935"/>
      <c r="AY119" s="935"/>
      <c r="AZ119" s="251" t="s">
        <v>196</v>
      </c>
      <c r="BA119" s="251"/>
      <c r="BB119" s="251"/>
      <c r="BC119" s="251"/>
      <c r="BD119" s="251"/>
      <c r="BE119" s="251"/>
      <c r="BF119" s="251"/>
      <c r="BG119" s="251"/>
      <c r="BH119" s="251"/>
      <c r="BI119" s="251"/>
      <c r="BJ119" s="251"/>
      <c r="BK119" s="251"/>
      <c r="BL119" s="251"/>
      <c r="BM119" s="251"/>
      <c r="BN119" s="251"/>
      <c r="BO119" s="877" t="s">
        <v>475</v>
      </c>
      <c r="BP119" s="878"/>
      <c r="BQ119" s="879">
        <v>18019565</v>
      </c>
      <c r="BR119" s="845"/>
      <c r="BS119" s="845"/>
      <c r="BT119" s="845"/>
      <c r="BU119" s="845"/>
      <c r="BV119" s="845">
        <v>18166087</v>
      </c>
      <c r="BW119" s="845"/>
      <c r="BX119" s="845"/>
      <c r="BY119" s="845"/>
      <c r="BZ119" s="845"/>
      <c r="CA119" s="845">
        <v>18024496</v>
      </c>
      <c r="CB119" s="845"/>
      <c r="CC119" s="845"/>
      <c r="CD119" s="845"/>
      <c r="CE119" s="845"/>
      <c r="CF119" s="748"/>
      <c r="CG119" s="749"/>
      <c r="CH119" s="749"/>
      <c r="CI119" s="749"/>
      <c r="CJ119" s="834"/>
      <c r="CK119" s="928"/>
      <c r="CL119" s="823"/>
      <c r="CM119" s="838" t="s">
        <v>476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17591</v>
      </c>
      <c r="DH119" s="764"/>
      <c r="DI119" s="764"/>
      <c r="DJ119" s="764"/>
      <c r="DK119" s="765"/>
      <c r="DL119" s="766">
        <v>15271</v>
      </c>
      <c r="DM119" s="764"/>
      <c r="DN119" s="764"/>
      <c r="DO119" s="764"/>
      <c r="DP119" s="765"/>
      <c r="DQ119" s="766">
        <v>12944</v>
      </c>
      <c r="DR119" s="764"/>
      <c r="DS119" s="764"/>
      <c r="DT119" s="764"/>
      <c r="DU119" s="765"/>
      <c r="DV119" s="848">
        <v>0.2</v>
      </c>
      <c r="DW119" s="849"/>
      <c r="DX119" s="849"/>
      <c r="DY119" s="849"/>
      <c r="DZ119" s="850"/>
    </row>
    <row r="120" spans="1:130" s="230" customFormat="1" ht="26.25" customHeight="1" x14ac:dyDescent="0.2">
      <c r="A120" s="820"/>
      <c r="B120" s="821"/>
      <c r="C120" s="815" t="s">
        <v>453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256</v>
      </c>
      <c r="AB120" s="780"/>
      <c r="AC120" s="780"/>
      <c r="AD120" s="780"/>
      <c r="AE120" s="781"/>
      <c r="AF120" s="782" t="s">
        <v>256</v>
      </c>
      <c r="AG120" s="780"/>
      <c r="AH120" s="780"/>
      <c r="AI120" s="780"/>
      <c r="AJ120" s="781"/>
      <c r="AK120" s="782" t="s">
        <v>256</v>
      </c>
      <c r="AL120" s="780"/>
      <c r="AM120" s="780"/>
      <c r="AN120" s="780"/>
      <c r="AO120" s="781"/>
      <c r="AP120" s="824" t="s">
        <v>256</v>
      </c>
      <c r="AQ120" s="825"/>
      <c r="AR120" s="825"/>
      <c r="AS120" s="825"/>
      <c r="AT120" s="826"/>
      <c r="AU120" s="880" t="s">
        <v>477</v>
      </c>
      <c r="AV120" s="881"/>
      <c r="AW120" s="881"/>
      <c r="AX120" s="881"/>
      <c r="AY120" s="882"/>
      <c r="AZ120" s="860" t="s">
        <v>478</v>
      </c>
      <c r="BA120" s="808"/>
      <c r="BB120" s="808"/>
      <c r="BC120" s="808"/>
      <c r="BD120" s="808"/>
      <c r="BE120" s="808"/>
      <c r="BF120" s="808"/>
      <c r="BG120" s="808"/>
      <c r="BH120" s="808"/>
      <c r="BI120" s="808"/>
      <c r="BJ120" s="808"/>
      <c r="BK120" s="808"/>
      <c r="BL120" s="808"/>
      <c r="BM120" s="808"/>
      <c r="BN120" s="808"/>
      <c r="BO120" s="808"/>
      <c r="BP120" s="809"/>
      <c r="BQ120" s="861">
        <v>6199808</v>
      </c>
      <c r="BR120" s="842"/>
      <c r="BS120" s="842"/>
      <c r="BT120" s="842"/>
      <c r="BU120" s="842"/>
      <c r="BV120" s="842">
        <v>5434244</v>
      </c>
      <c r="BW120" s="842"/>
      <c r="BX120" s="842"/>
      <c r="BY120" s="842"/>
      <c r="BZ120" s="842"/>
      <c r="CA120" s="842">
        <v>4722621</v>
      </c>
      <c r="CB120" s="842"/>
      <c r="CC120" s="842"/>
      <c r="CD120" s="842"/>
      <c r="CE120" s="842"/>
      <c r="CF120" s="866">
        <v>66.599999999999994</v>
      </c>
      <c r="CG120" s="867"/>
      <c r="CH120" s="867"/>
      <c r="CI120" s="867"/>
      <c r="CJ120" s="867"/>
      <c r="CK120" s="868" t="s">
        <v>479</v>
      </c>
      <c r="CL120" s="852"/>
      <c r="CM120" s="852"/>
      <c r="CN120" s="852"/>
      <c r="CO120" s="853"/>
      <c r="CP120" s="872" t="s">
        <v>480</v>
      </c>
      <c r="CQ120" s="873"/>
      <c r="CR120" s="873"/>
      <c r="CS120" s="873"/>
      <c r="CT120" s="873"/>
      <c r="CU120" s="873"/>
      <c r="CV120" s="873"/>
      <c r="CW120" s="873"/>
      <c r="CX120" s="873"/>
      <c r="CY120" s="873"/>
      <c r="CZ120" s="873"/>
      <c r="DA120" s="873"/>
      <c r="DB120" s="873"/>
      <c r="DC120" s="873"/>
      <c r="DD120" s="873"/>
      <c r="DE120" s="873"/>
      <c r="DF120" s="874"/>
      <c r="DG120" s="861">
        <v>4059442</v>
      </c>
      <c r="DH120" s="842"/>
      <c r="DI120" s="842"/>
      <c r="DJ120" s="842"/>
      <c r="DK120" s="842"/>
      <c r="DL120" s="842">
        <v>3844457</v>
      </c>
      <c r="DM120" s="842"/>
      <c r="DN120" s="842"/>
      <c r="DO120" s="842"/>
      <c r="DP120" s="842"/>
      <c r="DQ120" s="842">
        <v>3447068</v>
      </c>
      <c r="DR120" s="842"/>
      <c r="DS120" s="842"/>
      <c r="DT120" s="842"/>
      <c r="DU120" s="842"/>
      <c r="DV120" s="843">
        <v>48.6</v>
      </c>
      <c r="DW120" s="843"/>
      <c r="DX120" s="843"/>
      <c r="DY120" s="843"/>
      <c r="DZ120" s="844"/>
    </row>
    <row r="121" spans="1:130" s="230" customFormat="1" ht="26.25" customHeight="1" x14ac:dyDescent="0.2">
      <c r="A121" s="820"/>
      <c r="B121" s="821"/>
      <c r="C121" s="863" t="s">
        <v>481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256</v>
      </c>
      <c r="AB121" s="780"/>
      <c r="AC121" s="780"/>
      <c r="AD121" s="780"/>
      <c r="AE121" s="781"/>
      <c r="AF121" s="782" t="s">
        <v>256</v>
      </c>
      <c r="AG121" s="780"/>
      <c r="AH121" s="780"/>
      <c r="AI121" s="780"/>
      <c r="AJ121" s="781"/>
      <c r="AK121" s="782" t="s">
        <v>451</v>
      </c>
      <c r="AL121" s="780"/>
      <c r="AM121" s="780"/>
      <c r="AN121" s="780"/>
      <c r="AO121" s="781"/>
      <c r="AP121" s="824" t="s">
        <v>256</v>
      </c>
      <c r="AQ121" s="825"/>
      <c r="AR121" s="825"/>
      <c r="AS121" s="825"/>
      <c r="AT121" s="826"/>
      <c r="AU121" s="883"/>
      <c r="AV121" s="884"/>
      <c r="AW121" s="884"/>
      <c r="AX121" s="884"/>
      <c r="AY121" s="885"/>
      <c r="AZ121" s="815" t="s">
        <v>482</v>
      </c>
      <c r="BA121" s="752"/>
      <c r="BB121" s="752"/>
      <c r="BC121" s="752"/>
      <c r="BD121" s="752"/>
      <c r="BE121" s="752"/>
      <c r="BF121" s="752"/>
      <c r="BG121" s="752"/>
      <c r="BH121" s="752"/>
      <c r="BI121" s="752"/>
      <c r="BJ121" s="752"/>
      <c r="BK121" s="752"/>
      <c r="BL121" s="752"/>
      <c r="BM121" s="752"/>
      <c r="BN121" s="752"/>
      <c r="BO121" s="752"/>
      <c r="BP121" s="753"/>
      <c r="BQ121" s="816">
        <v>1178094</v>
      </c>
      <c r="BR121" s="817"/>
      <c r="BS121" s="817"/>
      <c r="BT121" s="817"/>
      <c r="BU121" s="817"/>
      <c r="BV121" s="817">
        <v>1065352</v>
      </c>
      <c r="BW121" s="817"/>
      <c r="BX121" s="817"/>
      <c r="BY121" s="817"/>
      <c r="BZ121" s="817"/>
      <c r="CA121" s="817">
        <v>1007577</v>
      </c>
      <c r="CB121" s="817"/>
      <c r="CC121" s="817"/>
      <c r="CD121" s="817"/>
      <c r="CE121" s="817"/>
      <c r="CF121" s="875">
        <v>14.2</v>
      </c>
      <c r="CG121" s="876"/>
      <c r="CH121" s="876"/>
      <c r="CI121" s="876"/>
      <c r="CJ121" s="876"/>
      <c r="CK121" s="869"/>
      <c r="CL121" s="855"/>
      <c r="CM121" s="855"/>
      <c r="CN121" s="855"/>
      <c r="CO121" s="856"/>
      <c r="CP121" s="835" t="s">
        <v>483</v>
      </c>
      <c r="CQ121" s="836"/>
      <c r="CR121" s="836"/>
      <c r="CS121" s="836"/>
      <c r="CT121" s="836"/>
      <c r="CU121" s="836"/>
      <c r="CV121" s="836"/>
      <c r="CW121" s="836"/>
      <c r="CX121" s="836"/>
      <c r="CY121" s="836"/>
      <c r="CZ121" s="836"/>
      <c r="DA121" s="836"/>
      <c r="DB121" s="836"/>
      <c r="DC121" s="836"/>
      <c r="DD121" s="836"/>
      <c r="DE121" s="836"/>
      <c r="DF121" s="837"/>
      <c r="DG121" s="816">
        <v>125774</v>
      </c>
      <c r="DH121" s="817"/>
      <c r="DI121" s="817"/>
      <c r="DJ121" s="817"/>
      <c r="DK121" s="817"/>
      <c r="DL121" s="817">
        <v>111271</v>
      </c>
      <c r="DM121" s="817"/>
      <c r="DN121" s="817"/>
      <c r="DO121" s="817"/>
      <c r="DP121" s="817"/>
      <c r="DQ121" s="817">
        <v>96483</v>
      </c>
      <c r="DR121" s="817"/>
      <c r="DS121" s="817"/>
      <c r="DT121" s="817"/>
      <c r="DU121" s="817"/>
      <c r="DV121" s="794">
        <v>1.4</v>
      </c>
      <c r="DW121" s="794"/>
      <c r="DX121" s="794"/>
      <c r="DY121" s="794"/>
      <c r="DZ121" s="795"/>
    </row>
    <row r="122" spans="1:130" s="230" customFormat="1" ht="26.25" customHeight="1" x14ac:dyDescent="0.2">
      <c r="A122" s="820"/>
      <c r="B122" s="821"/>
      <c r="C122" s="815" t="s">
        <v>463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256</v>
      </c>
      <c r="AB122" s="780"/>
      <c r="AC122" s="780"/>
      <c r="AD122" s="780"/>
      <c r="AE122" s="781"/>
      <c r="AF122" s="782" t="s">
        <v>256</v>
      </c>
      <c r="AG122" s="780"/>
      <c r="AH122" s="780"/>
      <c r="AI122" s="780"/>
      <c r="AJ122" s="781"/>
      <c r="AK122" s="782" t="s">
        <v>256</v>
      </c>
      <c r="AL122" s="780"/>
      <c r="AM122" s="780"/>
      <c r="AN122" s="780"/>
      <c r="AO122" s="781"/>
      <c r="AP122" s="824" t="s">
        <v>256</v>
      </c>
      <c r="AQ122" s="825"/>
      <c r="AR122" s="825"/>
      <c r="AS122" s="825"/>
      <c r="AT122" s="826"/>
      <c r="AU122" s="883"/>
      <c r="AV122" s="884"/>
      <c r="AW122" s="884"/>
      <c r="AX122" s="884"/>
      <c r="AY122" s="885"/>
      <c r="AZ122" s="838" t="s">
        <v>484</v>
      </c>
      <c r="BA122" s="839"/>
      <c r="BB122" s="839"/>
      <c r="BC122" s="839"/>
      <c r="BD122" s="839"/>
      <c r="BE122" s="839"/>
      <c r="BF122" s="839"/>
      <c r="BG122" s="839"/>
      <c r="BH122" s="839"/>
      <c r="BI122" s="839"/>
      <c r="BJ122" s="839"/>
      <c r="BK122" s="839"/>
      <c r="BL122" s="839"/>
      <c r="BM122" s="839"/>
      <c r="BN122" s="839"/>
      <c r="BO122" s="839"/>
      <c r="BP122" s="840"/>
      <c r="BQ122" s="879">
        <v>10697369</v>
      </c>
      <c r="BR122" s="845"/>
      <c r="BS122" s="845"/>
      <c r="BT122" s="845"/>
      <c r="BU122" s="845"/>
      <c r="BV122" s="845">
        <v>10666752</v>
      </c>
      <c r="BW122" s="845"/>
      <c r="BX122" s="845"/>
      <c r="BY122" s="845"/>
      <c r="BZ122" s="845"/>
      <c r="CA122" s="845">
        <v>9976373</v>
      </c>
      <c r="CB122" s="845"/>
      <c r="CC122" s="845"/>
      <c r="CD122" s="845"/>
      <c r="CE122" s="845"/>
      <c r="CF122" s="846">
        <v>140.69999999999999</v>
      </c>
      <c r="CG122" s="847"/>
      <c r="CH122" s="847"/>
      <c r="CI122" s="847"/>
      <c r="CJ122" s="847"/>
      <c r="CK122" s="869"/>
      <c r="CL122" s="855"/>
      <c r="CM122" s="855"/>
      <c r="CN122" s="855"/>
      <c r="CO122" s="856"/>
      <c r="CP122" s="835" t="s">
        <v>485</v>
      </c>
      <c r="CQ122" s="836"/>
      <c r="CR122" s="836"/>
      <c r="CS122" s="836"/>
      <c r="CT122" s="836"/>
      <c r="CU122" s="836"/>
      <c r="CV122" s="836"/>
      <c r="CW122" s="836"/>
      <c r="CX122" s="836"/>
      <c r="CY122" s="836"/>
      <c r="CZ122" s="836"/>
      <c r="DA122" s="836"/>
      <c r="DB122" s="836"/>
      <c r="DC122" s="836"/>
      <c r="DD122" s="836"/>
      <c r="DE122" s="836"/>
      <c r="DF122" s="837"/>
      <c r="DG122" s="816" t="s">
        <v>256</v>
      </c>
      <c r="DH122" s="817"/>
      <c r="DI122" s="817"/>
      <c r="DJ122" s="817"/>
      <c r="DK122" s="817"/>
      <c r="DL122" s="817" t="s">
        <v>256</v>
      </c>
      <c r="DM122" s="817"/>
      <c r="DN122" s="817"/>
      <c r="DO122" s="817"/>
      <c r="DP122" s="817"/>
      <c r="DQ122" s="817" t="s">
        <v>256</v>
      </c>
      <c r="DR122" s="817"/>
      <c r="DS122" s="817"/>
      <c r="DT122" s="817"/>
      <c r="DU122" s="817"/>
      <c r="DV122" s="794" t="s">
        <v>256</v>
      </c>
      <c r="DW122" s="794"/>
      <c r="DX122" s="794"/>
      <c r="DY122" s="794"/>
      <c r="DZ122" s="795"/>
    </row>
    <row r="123" spans="1:130" s="230" customFormat="1" ht="26.25" customHeight="1" x14ac:dyDescent="0.2">
      <c r="A123" s="820"/>
      <c r="B123" s="821"/>
      <c r="C123" s="815" t="s">
        <v>469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256</v>
      </c>
      <c r="AB123" s="780"/>
      <c r="AC123" s="780"/>
      <c r="AD123" s="780"/>
      <c r="AE123" s="781"/>
      <c r="AF123" s="782" t="s">
        <v>256</v>
      </c>
      <c r="AG123" s="780"/>
      <c r="AH123" s="780"/>
      <c r="AI123" s="780"/>
      <c r="AJ123" s="781"/>
      <c r="AK123" s="782" t="s">
        <v>256</v>
      </c>
      <c r="AL123" s="780"/>
      <c r="AM123" s="780"/>
      <c r="AN123" s="780"/>
      <c r="AO123" s="781"/>
      <c r="AP123" s="824" t="s">
        <v>256</v>
      </c>
      <c r="AQ123" s="825"/>
      <c r="AR123" s="825"/>
      <c r="AS123" s="825"/>
      <c r="AT123" s="826"/>
      <c r="AU123" s="886"/>
      <c r="AV123" s="887"/>
      <c r="AW123" s="887"/>
      <c r="AX123" s="887"/>
      <c r="AY123" s="887"/>
      <c r="AZ123" s="251" t="s">
        <v>196</v>
      </c>
      <c r="BA123" s="251"/>
      <c r="BB123" s="251"/>
      <c r="BC123" s="251"/>
      <c r="BD123" s="251"/>
      <c r="BE123" s="251"/>
      <c r="BF123" s="251"/>
      <c r="BG123" s="251"/>
      <c r="BH123" s="251"/>
      <c r="BI123" s="251"/>
      <c r="BJ123" s="251"/>
      <c r="BK123" s="251"/>
      <c r="BL123" s="251"/>
      <c r="BM123" s="251"/>
      <c r="BN123" s="251"/>
      <c r="BO123" s="877" t="s">
        <v>486</v>
      </c>
      <c r="BP123" s="878"/>
      <c r="BQ123" s="832">
        <v>18075271</v>
      </c>
      <c r="BR123" s="833"/>
      <c r="BS123" s="833"/>
      <c r="BT123" s="833"/>
      <c r="BU123" s="833"/>
      <c r="BV123" s="833">
        <v>17166348</v>
      </c>
      <c r="BW123" s="833"/>
      <c r="BX123" s="833"/>
      <c r="BY123" s="833"/>
      <c r="BZ123" s="833"/>
      <c r="CA123" s="833">
        <v>15706571</v>
      </c>
      <c r="CB123" s="833"/>
      <c r="CC123" s="833"/>
      <c r="CD123" s="833"/>
      <c r="CE123" s="833"/>
      <c r="CF123" s="748"/>
      <c r="CG123" s="749"/>
      <c r="CH123" s="749"/>
      <c r="CI123" s="749"/>
      <c r="CJ123" s="834"/>
      <c r="CK123" s="869"/>
      <c r="CL123" s="855"/>
      <c r="CM123" s="855"/>
      <c r="CN123" s="855"/>
      <c r="CO123" s="856"/>
      <c r="CP123" s="835" t="s">
        <v>487</v>
      </c>
      <c r="CQ123" s="836"/>
      <c r="CR123" s="836"/>
      <c r="CS123" s="836"/>
      <c r="CT123" s="836"/>
      <c r="CU123" s="836"/>
      <c r="CV123" s="836"/>
      <c r="CW123" s="836"/>
      <c r="CX123" s="836"/>
      <c r="CY123" s="836"/>
      <c r="CZ123" s="836"/>
      <c r="DA123" s="836"/>
      <c r="DB123" s="836"/>
      <c r="DC123" s="836"/>
      <c r="DD123" s="836"/>
      <c r="DE123" s="836"/>
      <c r="DF123" s="837"/>
      <c r="DG123" s="779" t="s">
        <v>256</v>
      </c>
      <c r="DH123" s="780"/>
      <c r="DI123" s="780"/>
      <c r="DJ123" s="780"/>
      <c r="DK123" s="781"/>
      <c r="DL123" s="782" t="s">
        <v>256</v>
      </c>
      <c r="DM123" s="780"/>
      <c r="DN123" s="780"/>
      <c r="DO123" s="780"/>
      <c r="DP123" s="781"/>
      <c r="DQ123" s="782" t="s">
        <v>256</v>
      </c>
      <c r="DR123" s="780"/>
      <c r="DS123" s="780"/>
      <c r="DT123" s="780"/>
      <c r="DU123" s="781"/>
      <c r="DV123" s="824" t="s">
        <v>256</v>
      </c>
      <c r="DW123" s="825"/>
      <c r="DX123" s="825"/>
      <c r="DY123" s="825"/>
      <c r="DZ123" s="826"/>
    </row>
    <row r="124" spans="1:130" s="230" customFormat="1" ht="26.25" customHeight="1" thickBot="1" x14ac:dyDescent="0.25">
      <c r="A124" s="820"/>
      <c r="B124" s="821"/>
      <c r="C124" s="815" t="s">
        <v>472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256</v>
      </c>
      <c r="AB124" s="780"/>
      <c r="AC124" s="780"/>
      <c r="AD124" s="780"/>
      <c r="AE124" s="781"/>
      <c r="AF124" s="782" t="s">
        <v>256</v>
      </c>
      <c r="AG124" s="780"/>
      <c r="AH124" s="780"/>
      <c r="AI124" s="780"/>
      <c r="AJ124" s="781"/>
      <c r="AK124" s="782" t="s">
        <v>256</v>
      </c>
      <c r="AL124" s="780"/>
      <c r="AM124" s="780"/>
      <c r="AN124" s="780"/>
      <c r="AO124" s="781"/>
      <c r="AP124" s="824" t="s">
        <v>256</v>
      </c>
      <c r="AQ124" s="825"/>
      <c r="AR124" s="825"/>
      <c r="AS124" s="825"/>
      <c r="AT124" s="826"/>
      <c r="AU124" s="827" t="s">
        <v>488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256</v>
      </c>
      <c r="BR124" s="831"/>
      <c r="BS124" s="831"/>
      <c r="BT124" s="831"/>
      <c r="BU124" s="831"/>
      <c r="BV124" s="831">
        <v>13.5</v>
      </c>
      <c r="BW124" s="831"/>
      <c r="BX124" s="831"/>
      <c r="BY124" s="831"/>
      <c r="BZ124" s="831"/>
      <c r="CA124" s="831">
        <v>32.6</v>
      </c>
      <c r="CB124" s="831"/>
      <c r="CC124" s="831"/>
      <c r="CD124" s="831"/>
      <c r="CE124" s="831"/>
      <c r="CF124" s="726"/>
      <c r="CG124" s="727"/>
      <c r="CH124" s="727"/>
      <c r="CI124" s="727"/>
      <c r="CJ124" s="862"/>
      <c r="CK124" s="870"/>
      <c r="CL124" s="870"/>
      <c r="CM124" s="870"/>
      <c r="CN124" s="870"/>
      <c r="CO124" s="871"/>
      <c r="CP124" s="835" t="s">
        <v>489</v>
      </c>
      <c r="CQ124" s="836"/>
      <c r="CR124" s="836"/>
      <c r="CS124" s="836"/>
      <c r="CT124" s="836"/>
      <c r="CU124" s="836"/>
      <c r="CV124" s="836"/>
      <c r="CW124" s="836"/>
      <c r="CX124" s="836"/>
      <c r="CY124" s="836"/>
      <c r="CZ124" s="836"/>
      <c r="DA124" s="836"/>
      <c r="DB124" s="836"/>
      <c r="DC124" s="836"/>
      <c r="DD124" s="836"/>
      <c r="DE124" s="836"/>
      <c r="DF124" s="837"/>
      <c r="DG124" s="763" t="s">
        <v>451</v>
      </c>
      <c r="DH124" s="764"/>
      <c r="DI124" s="764"/>
      <c r="DJ124" s="764"/>
      <c r="DK124" s="765"/>
      <c r="DL124" s="766" t="s">
        <v>451</v>
      </c>
      <c r="DM124" s="764"/>
      <c r="DN124" s="764"/>
      <c r="DO124" s="764"/>
      <c r="DP124" s="765"/>
      <c r="DQ124" s="766" t="s">
        <v>451</v>
      </c>
      <c r="DR124" s="764"/>
      <c r="DS124" s="764"/>
      <c r="DT124" s="764"/>
      <c r="DU124" s="765"/>
      <c r="DV124" s="848" t="s">
        <v>451</v>
      </c>
      <c r="DW124" s="849"/>
      <c r="DX124" s="849"/>
      <c r="DY124" s="849"/>
      <c r="DZ124" s="850"/>
    </row>
    <row r="125" spans="1:130" s="230" customFormat="1" ht="26.25" customHeight="1" x14ac:dyDescent="0.2">
      <c r="A125" s="820"/>
      <c r="B125" s="821"/>
      <c r="C125" s="815" t="s">
        <v>474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451</v>
      </c>
      <c r="AB125" s="780"/>
      <c r="AC125" s="780"/>
      <c r="AD125" s="780"/>
      <c r="AE125" s="781"/>
      <c r="AF125" s="782" t="s">
        <v>451</v>
      </c>
      <c r="AG125" s="780"/>
      <c r="AH125" s="780"/>
      <c r="AI125" s="780"/>
      <c r="AJ125" s="781"/>
      <c r="AK125" s="782" t="s">
        <v>451</v>
      </c>
      <c r="AL125" s="780"/>
      <c r="AM125" s="780"/>
      <c r="AN125" s="780"/>
      <c r="AO125" s="781"/>
      <c r="AP125" s="824" t="s">
        <v>451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490</v>
      </c>
      <c r="CL125" s="852"/>
      <c r="CM125" s="852"/>
      <c r="CN125" s="852"/>
      <c r="CO125" s="853"/>
      <c r="CP125" s="860" t="s">
        <v>491</v>
      </c>
      <c r="CQ125" s="808"/>
      <c r="CR125" s="808"/>
      <c r="CS125" s="808"/>
      <c r="CT125" s="808"/>
      <c r="CU125" s="808"/>
      <c r="CV125" s="808"/>
      <c r="CW125" s="808"/>
      <c r="CX125" s="808"/>
      <c r="CY125" s="808"/>
      <c r="CZ125" s="808"/>
      <c r="DA125" s="808"/>
      <c r="DB125" s="808"/>
      <c r="DC125" s="808"/>
      <c r="DD125" s="808"/>
      <c r="DE125" s="808"/>
      <c r="DF125" s="809"/>
      <c r="DG125" s="861" t="s">
        <v>451</v>
      </c>
      <c r="DH125" s="842"/>
      <c r="DI125" s="842"/>
      <c r="DJ125" s="842"/>
      <c r="DK125" s="842"/>
      <c r="DL125" s="842" t="s">
        <v>256</v>
      </c>
      <c r="DM125" s="842"/>
      <c r="DN125" s="842"/>
      <c r="DO125" s="842"/>
      <c r="DP125" s="842"/>
      <c r="DQ125" s="842" t="s">
        <v>451</v>
      </c>
      <c r="DR125" s="842"/>
      <c r="DS125" s="842"/>
      <c r="DT125" s="842"/>
      <c r="DU125" s="842"/>
      <c r="DV125" s="843" t="s">
        <v>451</v>
      </c>
      <c r="DW125" s="843"/>
      <c r="DX125" s="843"/>
      <c r="DY125" s="843"/>
      <c r="DZ125" s="844"/>
    </row>
    <row r="126" spans="1:130" s="230" customFormat="1" ht="26.25" customHeight="1" thickBot="1" x14ac:dyDescent="0.25">
      <c r="A126" s="820"/>
      <c r="B126" s="821"/>
      <c r="C126" s="815" t="s">
        <v>476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64</v>
      </c>
      <c r="AB126" s="780"/>
      <c r="AC126" s="780"/>
      <c r="AD126" s="780"/>
      <c r="AE126" s="781"/>
      <c r="AF126" s="782">
        <v>1220</v>
      </c>
      <c r="AG126" s="780"/>
      <c r="AH126" s="780"/>
      <c r="AI126" s="780"/>
      <c r="AJ126" s="781"/>
      <c r="AK126" s="782">
        <v>2378</v>
      </c>
      <c r="AL126" s="780"/>
      <c r="AM126" s="780"/>
      <c r="AN126" s="780"/>
      <c r="AO126" s="781"/>
      <c r="AP126" s="824">
        <v>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492</v>
      </c>
      <c r="CQ126" s="752"/>
      <c r="CR126" s="752"/>
      <c r="CS126" s="752"/>
      <c r="CT126" s="752"/>
      <c r="CU126" s="752"/>
      <c r="CV126" s="752"/>
      <c r="CW126" s="752"/>
      <c r="CX126" s="752"/>
      <c r="CY126" s="752"/>
      <c r="CZ126" s="752"/>
      <c r="DA126" s="752"/>
      <c r="DB126" s="752"/>
      <c r="DC126" s="752"/>
      <c r="DD126" s="752"/>
      <c r="DE126" s="752"/>
      <c r="DF126" s="753"/>
      <c r="DG126" s="816">
        <v>103129</v>
      </c>
      <c r="DH126" s="817"/>
      <c r="DI126" s="817"/>
      <c r="DJ126" s="817"/>
      <c r="DK126" s="817"/>
      <c r="DL126" s="817">
        <v>97698</v>
      </c>
      <c r="DM126" s="817"/>
      <c r="DN126" s="817"/>
      <c r="DO126" s="817"/>
      <c r="DP126" s="817"/>
      <c r="DQ126" s="817" t="s">
        <v>451</v>
      </c>
      <c r="DR126" s="817"/>
      <c r="DS126" s="817"/>
      <c r="DT126" s="817"/>
      <c r="DU126" s="817"/>
      <c r="DV126" s="794" t="s">
        <v>451</v>
      </c>
      <c r="DW126" s="794"/>
      <c r="DX126" s="794"/>
      <c r="DY126" s="794"/>
      <c r="DZ126" s="795"/>
    </row>
    <row r="127" spans="1:130" s="230" customFormat="1" ht="26.25" customHeight="1" x14ac:dyDescent="0.2">
      <c r="A127" s="822"/>
      <c r="B127" s="823"/>
      <c r="C127" s="838" t="s">
        <v>493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451</v>
      </c>
      <c r="AB127" s="780"/>
      <c r="AC127" s="780"/>
      <c r="AD127" s="780"/>
      <c r="AE127" s="781"/>
      <c r="AF127" s="782" t="s">
        <v>451</v>
      </c>
      <c r="AG127" s="780"/>
      <c r="AH127" s="780"/>
      <c r="AI127" s="780"/>
      <c r="AJ127" s="781"/>
      <c r="AK127" s="782" t="s">
        <v>451</v>
      </c>
      <c r="AL127" s="780"/>
      <c r="AM127" s="780"/>
      <c r="AN127" s="780"/>
      <c r="AO127" s="781"/>
      <c r="AP127" s="824" t="s">
        <v>451</v>
      </c>
      <c r="AQ127" s="825"/>
      <c r="AR127" s="825"/>
      <c r="AS127" s="825"/>
      <c r="AT127" s="826"/>
      <c r="AU127" s="232"/>
      <c r="AV127" s="232"/>
      <c r="AW127" s="232"/>
      <c r="AX127" s="841" t="s">
        <v>494</v>
      </c>
      <c r="AY127" s="812"/>
      <c r="AZ127" s="812"/>
      <c r="BA127" s="812"/>
      <c r="BB127" s="812"/>
      <c r="BC127" s="812"/>
      <c r="BD127" s="812"/>
      <c r="BE127" s="813"/>
      <c r="BF127" s="811" t="s">
        <v>495</v>
      </c>
      <c r="BG127" s="812"/>
      <c r="BH127" s="812"/>
      <c r="BI127" s="812"/>
      <c r="BJ127" s="812"/>
      <c r="BK127" s="812"/>
      <c r="BL127" s="813"/>
      <c r="BM127" s="811" t="s">
        <v>496</v>
      </c>
      <c r="BN127" s="812"/>
      <c r="BO127" s="812"/>
      <c r="BP127" s="812"/>
      <c r="BQ127" s="812"/>
      <c r="BR127" s="812"/>
      <c r="BS127" s="813"/>
      <c r="BT127" s="811" t="s">
        <v>497</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498</v>
      </c>
      <c r="CQ127" s="752"/>
      <c r="CR127" s="752"/>
      <c r="CS127" s="752"/>
      <c r="CT127" s="752"/>
      <c r="CU127" s="752"/>
      <c r="CV127" s="752"/>
      <c r="CW127" s="752"/>
      <c r="CX127" s="752"/>
      <c r="CY127" s="752"/>
      <c r="CZ127" s="752"/>
      <c r="DA127" s="752"/>
      <c r="DB127" s="752"/>
      <c r="DC127" s="752"/>
      <c r="DD127" s="752"/>
      <c r="DE127" s="752"/>
      <c r="DF127" s="753"/>
      <c r="DG127" s="816" t="s">
        <v>451</v>
      </c>
      <c r="DH127" s="817"/>
      <c r="DI127" s="817"/>
      <c r="DJ127" s="817"/>
      <c r="DK127" s="817"/>
      <c r="DL127" s="817" t="s">
        <v>256</v>
      </c>
      <c r="DM127" s="817"/>
      <c r="DN127" s="817"/>
      <c r="DO127" s="817"/>
      <c r="DP127" s="817"/>
      <c r="DQ127" s="817" t="s">
        <v>256</v>
      </c>
      <c r="DR127" s="817"/>
      <c r="DS127" s="817"/>
      <c r="DT127" s="817"/>
      <c r="DU127" s="817"/>
      <c r="DV127" s="794" t="s">
        <v>451</v>
      </c>
      <c r="DW127" s="794"/>
      <c r="DX127" s="794"/>
      <c r="DY127" s="794"/>
      <c r="DZ127" s="795"/>
    </row>
    <row r="128" spans="1:130" s="230" customFormat="1" ht="26.25" customHeight="1" thickBot="1" x14ac:dyDescent="0.25">
      <c r="A128" s="796" t="s">
        <v>499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500</v>
      </c>
      <c r="X128" s="798"/>
      <c r="Y128" s="798"/>
      <c r="Z128" s="799"/>
      <c r="AA128" s="800">
        <v>99570</v>
      </c>
      <c r="AB128" s="801"/>
      <c r="AC128" s="801"/>
      <c r="AD128" s="801"/>
      <c r="AE128" s="802"/>
      <c r="AF128" s="803">
        <v>99362</v>
      </c>
      <c r="AG128" s="801"/>
      <c r="AH128" s="801"/>
      <c r="AI128" s="801"/>
      <c r="AJ128" s="802"/>
      <c r="AK128" s="803">
        <v>130197</v>
      </c>
      <c r="AL128" s="801"/>
      <c r="AM128" s="801"/>
      <c r="AN128" s="801"/>
      <c r="AO128" s="802"/>
      <c r="AP128" s="804"/>
      <c r="AQ128" s="805"/>
      <c r="AR128" s="805"/>
      <c r="AS128" s="805"/>
      <c r="AT128" s="806"/>
      <c r="AU128" s="232"/>
      <c r="AV128" s="232"/>
      <c r="AW128" s="232"/>
      <c r="AX128" s="807" t="s">
        <v>501</v>
      </c>
      <c r="AY128" s="808"/>
      <c r="AZ128" s="808"/>
      <c r="BA128" s="808"/>
      <c r="BB128" s="808"/>
      <c r="BC128" s="808"/>
      <c r="BD128" s="808"/>
      <c r="BE128" s="809"/>
      <c r="BF128" s="786" t="s">
        <v>256</v>
      </c>
      <c r="BG128" s="787"/>
      <c r="BH128" s="787"/>
      <c r="BI128" s="787"/>
      <c r="BJ128" s="787"/>
      <c r="BK128" s="787"/>
      <c r="BL128" s="810"/>
      <c r="BM128" s="786">
        <v>13.73</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502</v>
      </c>
      <c r="CQ128" s="730"/>
      <c r="CR128" s="730"/>
      <c r="CS128" s="730"/>
      <c r="CT128" s="730"/>
      <c r="CU128" s="730"/>
      <c r="CV128" s="730"/>
      <c r="CW128" s="730"/>
      <c r="CX128" s="730"/>
      <c r="CY128" s="730"/>
      <c r="CZ128" s="730"/>
      <c r="DA128" s="730"/>
      <c r="DB128" s="730"/>
      <c r="DC128" s="730"/>
      <c r="DD128" s="730"/>
      <c r="DE128" s="730"/>
      <c r="DF128" s="731"/>
      <c r="DG128" s="790" t="s">
        <v>256</v>
      </c>
      <c r="DH128" s="791"/>
      <c r="DI128" s="791"/>
      <c r="DJ128" s="791"/>
      <c r="DK128" s="791"/>
      <c r="DL128" s="791" t="s">
        <v>256</v>
      </c>
      <c r="DM128" s="791"/>
      <c r="DN128" s="791"/>
      <c r="DO128" s="791"/>
      <c r="DP128" s="791"/>
      <c r="DQ128" s="791" t="s">
        <v>256</v>
      </c>
      <c r="DR128" s="791"/>
      <c r="DS128" s="791"/>
      <c r="DT128" s="791"/>
      <c r="DU128" s="791"/>
      <c r="DV128" s="792" t="s">
        <v>256</v>
      </c>
      <c r="DW128" s="792"/>
      <c r="DX128" s="792"/>
      <c r="DY128" s="792"/>
      <c r="DZ128" s="793"/>
    </row>
    <row r="129" spans="1:131" s="230" customFormat="1" ht="26.25" customHeight="1" x14ac:dyDescent="0.2">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503</v>
      </c>
      <c r="X129" s="777"/>
      <c r="Y129" s="777"/>
      <c r="Z129" s="778"/>
      <c r="AA129" s="779">
        <v>8003925</v>
      </c>
      <c r="AB129" s="780"/>
      <c r="AC129" s="780"/>
      <c r="AD129" s="780"/>
      <c r="AE129" s="781"/>
      <c r="AF129" s="782">
        <v>8385464</v>
      </c>
      <c r="AG129" s="780"/>
      <c r="AH129" s="780"/>
      <c r="AI129" s="780"/>
      <c r="AJ129" s="781"/>
      <c r="AK129" s="782">
        <v>8062822</v>
      </c>
      <c r="AL129" s="780"/>
      <c r="AM129" s="780"/>
      <c r="AN129" s="780"/>
      <c r="AO129" s="781"/>
      <c r="AP129" s="783"/>
      <c r="AQ129" s="784"/>
      <c r="AR129" s="784"/>
      <c r="AS129" s="784"/>
      <c r="AT129" s="785"/>
      <c r="AU129" s="233"/>
      <c r="AV129" s="233"/>
      <c r="AW129" s="233"/>
      <c r="AX129" s="751" t="s">
        <v>504</v>
      </c>
      <c r="AY129" s="752"/>
      <c r="AZ129" s="752"/>
      <c r="BA129" s="752"/>
      <c r="BB129" s="752"/>
      <c r="BC129" s="752"/>
      <c r="BD129" s="752"/>
      <c r="BE129" s="753"/>
      <c r="BF129" s="770" t="s">
        <v>256</v>
      </c>
      <c r="BG129" s="771"/>
      <c r="BH129" s="771"/>
      <c r="BI129" s="771"/>
      <c r="BJ129" s="771"/>
      <c r="BK129" s="771"/>
      <c r="BL129" s="772"/>
      <c r="BM129" s="770">
        <v>18.73</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505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506</v>
      </c>
      <c r="X130" s="777"/>
      <c r="Y130" s="777"/>
      <c r="Z130" s="778"/>
      <c r="AA130" s="779">
        <v>977505</v>
      </c>
      <c r="AB130" s="780"/>
      <c r="AC130" s="780"/>
      <c r="AD130" s="780"/>
      <c r="AE130" s="781"/>
      <c r="AF130" s="782">
        <v>982749</v>
      </c>
      <c r="AG130" s="780"/>
      <c r="AH130" s="780"/>
      <c r="AI130" s="780"/>
      <c r="AJ130" s="781"/>
      <c r="AK130" s="782">
        <v>974286</v>
      </c>
      <c r="AL130" s="780"/>
      <c r="AM130" s="780"/>
      <c r="AN130" s="780"/>
      <c r="AO130" s="781"/>
      <c r="AP130" s="783"/>
      <c r="AQ130" s="784"/>
      <c r="AR130" s="784"/>
      <c r="AS130" s="784"/>
      <c r="AT130" s="785"/>
      <c r="AU130" s="233"/>
      <c r="AV130" s="233"/>
      <c r="AW130" s="233"/>
      <c r="AX130" s="751" t="s">
        <v>507</v>
      </c>
      <c r="AY130" s="752"/>
      <c r="AZ130" s="752"/>
      <c r="BA130" s="752"/>
      <c r="BB130" s="752"/>
      <c r="BC130" s="752"/>
      <c r="BD130" s="752"/>
      <c r="BE130" s="753"/>
      <c r="BF130" s="754">
        <v>5.8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508</v>
      </c>
      <c r="X131" s="761"/>
      <c r="Y131" s="761"/>
      <c r="Z131" s="762"/>
      <c r="AA131" s="763">
        <v>7026420</v>
      </c>
      <c r="AB131" s="764"/>
      <c r="AC131" s="764"/>
      <c r="AD131" s="764"/>
      <c r="AE131" s="765"/>
      <c r="AF131" s="766">
        <v>7402715</v>
      </c>
      <c r="AG131" s="764"/>
      <c r="AH131" s="764"/>
      <c r="AI131" s="764"/>
      <c r="AJ131" s="765"/>
      <c r="AK131" s="766">
        <v>7088536</v>
      </c>
      <c r="AL131" s="764"/>
      <c r="AM131" s="764"/>
      <c r="AN131" s="764"/>
      <c r="AO131" s="765"/>
      <c r="AP131" s="767"/>
      <c r="AQ131" s="768"/>
      <c r="AR131" s="768"/>
      <c r="AS131" s="768"/>
      <c r="AT131" s="769"/>
      <c r="AU131" s="233"/>
      <c r="AV131" s="233"/>
      <c r="AW131" s="233"/>
      <c r="AX131" s="729" t="s">
        <v>509</v>
      </c>
      <c r="AY131" s="730"/>
      <c r="AZ131" s="730"/>
      <c r="BA131" s="730"/>
      <c r="BB131" s="730"/>
      <c r="BC131" s="730"/>
      <c r="BD131" s="730"/>
      <c r="BE131" s="731"/>
      <c r="BF131" s="732">
        <v>32.6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510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511</v>
      </c>
      <c r="W132" s="742"/>
      <c r="X132" s="742"/>
      <c r="Y132" s="742"/>
      <c r="Z132" s="743"/>
      <c r="AA132" s="744">
        <v>6.0912811930000004</v>
      </c>
      <c r="AB132" s="745"/>
      <c r="AC132" s="745"/>
      <c r="AD132" s="745"/>
      <c r="AE132" s="746"/>
      <c r="AF132" s="747">
        <v>5.6737967080000002</v>
      </c>
      <c r="AG132" s="745"/>
      <c r="AH132" s="745"/>
      <c r="AI132" s="745"/>
      <c r="AJ132" s="746"/>
      <c r="AK132" s="747">
        <v>5.6511104689999998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512</v>
      </c>
      <c r="W133" s="721"/>
      <c r="X133" s="721"/>
      <c r="Y133" s="721"/>
      <c r="Z133" s="722"/>
      <c r="AA133" s="723">
        <v>5.5</v>
      </c>
      <c r="AB133" s="724"/>
      <c r="AC133" s="724"/>
      <c r="AD133" s="724"/>
      <c r="AE133" s="725"/>
      <c r="AF133" s="723">
        <v>5.8</v>
      </c>
      <c r="AG133" s="724"/>
      <c r="AH133" s="724"/>
      <c r="AI133" s="724"/>
      <c r="AJ133" s="725"/>
      <c r="AK133" s="723">
        <v>5.8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RIGdUqsym7PtDzcqWfv9K85WwhjdaDQ13jKiBwqabp+yfE4lIPVzBuqFmhakTzgBl0lJ4H1ek4mtyRgwHQWtQ==" saltValue="TslcsumkAkPYqlLacP130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1758E-C9ED-4327-9690-52B3E885DA8F}">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ymE2Qv+drehZrsoqCG7vnnHFF4TNiSd3Mmzfh78QVZzOqolORPRacApYC3vKuBcDjBqSAfwOTK4bJbHalQHckA==" saltValue="sB1ZOcfk0X6F5HwxKSZE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 zoomScale="55" zoomScaleNormal="55"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CwbDQ8X2Hcu6l8oDnvGwpDMrahFqkCOIOX4H9ZZAPTD54Qa3K16hyCYmc5xklcgX2QofNtgDYj5mXbbIdw0xg==" saltValue="e7dXKpQG9tdzE2AikJmas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516</v>
      </c>
      <c r="AP7" s="272"/>
      <c r="AQ7" s="273" t="s">
        <v>517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518</v>
      </c>
      <c r="AQ8" s="279" t="s">
        <v>519</v>
      </c>
      <c r="AR8" s="280" t="s">
        <v>520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521</v>
      </c>
      <c r="AL9" s="1131"/>
      <c r="AM9" s="1131"/>
      <c r="AN9" s="1132"/>
      <c r="AO9" s="281">
        <v>3196294</v>
      </c>
      <c r="AP9" s="281">
        <v>104175</v>
      </c>
      <c r="AQ9" s="282">
        <v>90021</v>
      </c>
      <c r="AR9" s="283">
        <v>15.7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522</v>
      </c>
      <c r="AL10" s="1131"/>
      <c r="AM10" s="1131"/>
      <c r="AN10" s="1132"/>
      <c r="AO10" s="284">
        <v>71318</v>
      </c>
      <c r="AP10" s="284">
        <v>2324</v>
      </c>
      <c r="AQ10" s="285">
        <v>11562</v>
      </c>
      <c r="AR10" s="286">
        <v>-79.900000000000006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523</v>
      </c>
      <c r="AL11" s="1131"/>
      <c r="AM11" s="1131"/>
      <c r="AN11" s="1132"/>
      <c r="AO11" s="284">
        <v>5213</v>
      </c>
      <c r="AP11" s="284">
        <v>170</v>
      </c>
      <c r="AQ11" s="285">
        <v>947</v>
      </c>
      <c r="AR11" s="286">
        <v>-82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524</v>
      </c>
      <c r="AL12" s="1131"/>
      <c r="AM12" s="1131"/>
      <c r="AN12" s="1132"/>
      <c r="AO12" s="284" t="s">
        <v>525</v>
      </c>
      <c r="AP12" s="284" t="s">
        <v>525</v>
      </c>
      <c r="AQ12" s="285">
        <v>11</v>
      </c>
      <c r="AR12" s="286" t="s">
        <v>525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526</v>
      </c>
      <c r="AL13" s="1131"/>
      <c r="AM13" s="1131"/>
      <c r="AN13" s="1132"/>
      <c r="AO13" s="284">
        <v>67346</v>
      </c>
      <c r="AP13" s="284">
        <v>2195</v>
      </c>
      <c r="AQ13" s="285">
        <v>3606</v>
      </c>
      <c r="AR13" s="286">
        <v>-39.1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527</v>
      </c>
      <c r="AL14" s="1131"/>
      <c r="AM14" s="1131"/>
      <c r="AN14" s="1132"/>
      <c r="AO14" s="284" t="s">
        <v>525</v>
      </c>
      <c r="AP14" s="284" t="s">
        <v>525</v>
      </c>
      <c r="AQ14" s="285">
        <v>1599</v>
      </c>
      <c r="AR14" s="286" t="s">
        <v>525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528</v>
      </c>
      <c r="AL15" s="1134"/>
      <c r="AM15" s="1134"/>
      <c r="AN15" s="1135"/>
      <c r="AO15" s="284">
        <v>-257416</v>
      </c>
      <c r="AP15" s="284">
        <v>-8390</v>
      </c>
      <c r="AQ15" s="285">
        <v>-6463</v>
      </c>
      <c r="AR15" s="286">
        <v>29.8</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196</v>
      </c>
      <c r="AL16" s="1134"/>
      <c r="AM16" s="1134"/>
      <c r="AN16" s="1135"/>
      <c r="AO16" s="284">
        <v>3082755</v>
      </c>
      <c r="AP16" s="284">
        <v>100474</v>
      </c>
      <c r="AQ16" s="285">
        <v>101283</v>
      </c>
      <c r="AR16" s="286">
        <v>-0.8</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533</v>
      </c>
      <c r="AL21" s="1137"/>
      <c r="AM21" s="1137"/>
      <c r="AN21" s="1138"/>
      <c r="AO21" s="297">
        <v>8.4700000000000006</v>
      </c>
      <c r="AP21" s="298">
        <v>9.14</v>
      </c>
      <c r="AQ21" s="299">
        <v>-0.67</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534</v>
      </c>
      <c r="AL22" s="1137"/>
      <c r="AM22" s="1137"/>
      <c r="AN22" s="1138"/>
      <c r="AO22" s="302">
        <v>98.2</v>
      </c>
      <c r="AP22" s="303">
        <v>97.6</v>
      </c>
      <c r="AQ22" s="304">
        <v>0.6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535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516</v>
      </c>
      <c r="AP30" s="272"/>
      <c r="AQ30" s="273" t="s">
        <v>517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518</v>
      </c>
      <c r="AQ31" s="279" t="s">
        <v>519</v>
      </c>
      <c r="AR31" s="280" t="s">
        <v>520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538</v>
      </c>
      <c r="AL32" s="1121"/>
      <c r="AM32" s="1121"/>
      <c r="AN32" s="1122"/>
      <c r="AO32" s="312">
        <v>1079756</v>
      </c>
      <c r="AP32" s="312">
        <v>35192</v>
      </c>
      <c r="AQ32" s="313">
        <v>58458</v>
      </c>
      <c r="AR32" s="314">
        <v>-39.799999999999997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539</v>
      </c>
      <c r="AL33" s="1121"/>
      <c r="AM33" s="1121"/>
      <c r="AN33" s="1122"/>
      <c r="AO33" s="312" t="s">
        <v>525</v>
      </c>
      <c r="AP33" s="312" t="s">
        <v>525</v>
      </c>
      <c r="AQ33" s="313" t="s">
        <v>525</v>
      </c>
      <c r="AR33" s="314" t="s">
        <v>525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540</v>
      </c>
      <c r="AL34" s="1121"/>
      <c r="AM34" s="1121"/>
      <c r="AN34" s="1122"/>
      <c r="AO34" s="312" t="s">
        <v>525</v>
      </c>
      <c r="AP34" s="312" t="s">
        <v>525</v>
      </c>
      <c r="AQ34" s="313" t="s">
        <v>525</v>
      </c>
      <c r="AR34" s="314" t="s">
        <v>525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541</v>
      </c>
      <c r="AL35" s="1121"/>
      <c r="AM35" s="1121"/>
      <c r="AN35" s="1122"/>
      <c r="AO35" s="312">
        <v>407188</v>
      </c>
      <c r="AP35" s="312">
        <v>13271</v>
      </c>
      <c r="AQ35" s="313">
        <v>14034</v>
      </c>
      <c r="AR35" s="314">
        <v>-5.4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542</v>
      </c>
      <c r="AL36" s="1121"/>
      <c r="AM36" s="1121"/>
      <c r="AN36" s="1122"/>
      <c r="AO36" s="312">
        <v>14754</v>
      </c>
      <c r="AP36" s="312">
        <v>481</v>
      </c>
      <c r="AQ36" s="313">
        <v>2546</v>
      </c>
      <c r="AR36" s="314">
        <v>-81.099999999999994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543</v>
      </c>
      <c r="AL37" s="1121"/>
      <c r="AM37" s="1121"/>
      <c r="AN37" s="1122"/>
      <c r="AO37" s="312">
        <v>3366</v>
      </c>
      <c r="AP37" s="312">
        <v>110</v>
      </c>
      <c r="AQ37" s="313">
        <v>290</v>
      </c>
      <c r="AR37" s="314">
        <v>-62.1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544</v>
      </c>
      <c r="AL38" s="1124"/>
      <c r="AM38" s="1124"/>
      <c r="AN38" s="1125"/>
      <c r="AO38" s="315" t="s">
        <v>525</v>
      </c>
      <c r="AP38" s="315" t="s">
        <v>525</v>
      </c>
      <c r="AQ38" s="316">
        <v>1</v>
      </c>
      <c r="AR38" s="304" t="s">
        <v>525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545</v>
      </c>
      <c r="AL39" s="1124"/>
      <c r="AM39" s="1124"/>
      <c r="AN39" s="1125"/>
      <c r="AO39" s="312">
        <v>-130197</v>
      </c>
      <c r="AP39" s="312">
        <v>-4243</v>
      </c>
      <c r="AQ39" s="313">
        <v>-4639</v>
      </c>
      <c r="AR39" s="314">
        <v>-8.5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546</v>
      </c>
      <c r="AL40" s="1121"/>
      <c r="AM40" s="1121"/>
      <c r="AN40" s="1122"/>
      <c r="AO40" s="312">
        <v>-974286</v>
      </c>
      <c r="AP40" s="312">
        <v>-31754</v>
      </c>
      <c r="AQ40" s="313">
        <v>-48753</v>
      </c>
      <c r="AR40" s="314">
        <v>-34.9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311</v>
      </c>
      <c r="AL41" s="1127"/>
      <c r="AM41" s="1127"/>
      <c r="AN41" s="1128"/>
      <c r="AO41" s="312">
        <v>400581</v>
      </c>
      <c r="AP41" s="312">
        <v>13056</v>
      </c>
      <c r="AQ41" s="313">
        <v>21939</v>
      </c>
      <c r="AR41" s="314">
        <v>-40.5</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516</v>
      </c>
      <c r="AN49" s="1115" t="s">
        <v>550</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551</v>
      </c>
      <c r="AO50" s="329" t="s">
        <v>552</v>
      </c>
      <c r="AP50" s="330" t="s">
        <v>553</v>
      </c>
      <c r="AQ50" s="331" t="s">
        <v>554</v>
      </c>
      <c r="AR50" s="332" t="s">
        <v>555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823296</v>
      </c>
      <c r="AN51" s="334">
        <v>25419</v>
      </c>
      <c r="AO51" s="335">
        <v>-24.5</v>
      </c>
      <c r="AP51" s="336">
        <v>65080</v>
      </c>
      <c r="AQ51" s="337">
        <v>-10.4</v>
      </c>
      <c r="AR51" s="338">
        <v>-14.1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737718</v>
      </c>
      <c r="AN52" s="342">
        <v>22777</v>
      </c>
      <c r="AO52" s="343">
        <v>-19.100000000000001</v>
      </c>
      <c r="AP52" s="344">
        <v>38201</v>
      </c>
      <c r="AQ52" s="345">
        <v>4.8</v>
      </c>
      <c r="AR52" s="346">
        <v>-23.9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2437927</v>
      </c>
      <c r="AN53" s="334">
        <v>76130</v>
      </c>
      <c r="AO53" s="335">
        <v>199.5</v>
      </c>
      <c r="AP53" s="336">
        <v>79288</v>
      </c>
      <c r="AQ53" s="337">
        <v>21.8</v>
      </c>
      <c r="AR53" s="338">
        <v>177.7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1317843</v>
      </c>
      <c r="AN54" s="342">
        <v>41153</v>
      </c>
      <c r="AO54" s="343">
        <v>80.7</v>
      </c>
      <c r="AP54" s="344">
        <v>41870</v>
      </c>
      <c r="AQ54" s="345">
        <v>9.6</v>
      </c>
      <c r="AR54" s="346">
        <v>71.099999999999994</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1738245</v>
      </c>
      <c r="AN55" s="334">
        <v>55191</v>
      </c>
      <c r="AO55" s="335">
        <v>-27.5</v>
      </c>
      <c r="AP55" s="336">
        <v>84962</v>
      </c>
      <c r="AQ55" s="337">
        <v>7.2</v>
      </c>
      <c r="AR55" s="338">
        <v>-34.700000000000003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1536954</v>
      </c>
      <c r="AN56" s="342">
        <v>48800</v>
      </c>
      <c r="AO56" s="343">
        <v>18.600000000000001</v>
      </c>
      <c r="AP56" s="344">
        <v>42793</v>
      </c>
      <c r="AQ56" s="345">
        <v>2.2000000000000002</v>
      </c>
      <c r="AR56" s="346">
        <v>16.399999999999999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2908981</v>
      </c>
      <c r="AN57" s="334">
        <v>93726</v>
      </c>
      <c r="AO57" s="335">
        <v>69.8</v>
      </c>
      <c r="AP57" s="336">
        <v>71279</v>
      </c>
      <c r="AQ57" s="337">
        <v>-16.100000000000001</v>
      </c>
      <c r="AR57" s="338">
        <v>85.9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2071936</v>
      </c>
      <c r="AN58" s="342">
        <v>66757</v>
      </c>
      <c r="AO58" s="343">
        <v>36.799999999999997</v>
      </c>
      <c r="AP58" s="344">
        <v>36731</v>
      </c>
      <c r="AQ58" s="345">
        <v>-14.2</v>
      </c>
      <c r="AR58" s="346">
        <v>51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3131171</v>
      </c>
      <c r="AN59" s="334">
        <v>102052</v>
      </c>
      <c r="AO59" s="335">
        <v>8.9</v>
      </c>
      <c r="AP59" s="336">
        <v>74994</v>
      </c>
      <c r="AQ59" s="337">
        <v>5.2</v>
      </c>
      <c r="AR59" s="338">
        <v>3.7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2380091</v>
      </c>
      <c r="AN60" s="342">
        <v>77573</v>
      </c>
      <c r="AO60" s="343">
        <v>16.2</v>
      </c>
      <c r="AP60" s="344">
        <v>36188</v>
      </c>
      <c r="AQ60" s="345">
        <v>-1.5</v>
      </c>
      <c r="AR60" s="346">
        <v>17.7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2207924</v>
      </c>
      <c r="AN61" s="349">
        <v>70504</v>
      </c>
      <c r="AO61" s="350">
        <v>45.2</v>
      </c>
      <c r="AP61" s="351">
        <v>75121</v>
      </c>
      <c r="AQ61" s="352">
        <v>1.5</v>
      </c>
      <c r="AR61" s="338">
        <v>43.7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1608908</v>
      </c>
      <c r="AN62" s="342">
        <v>51412</v>
      </c>
      <c r="AO62" s="343">
        <v>26.6</v>
      </c>
      <c r="AP62" s="344">
        <v>39157</v>
      </c>
      <c r="AQ62" s="345">
        <v>0.2</v>
      </c>
      <c r="AR62" s="346">
        <v>26.4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SGgPA+aUWnQvU6IuCmcOGz8Wn1UZ5Q381ZHVbHhXYH0Xouv4ikc4pRcX1YXhegNu4Ny7QzSQTOuVCxA6fa2D/g==" saltValue="5shTfyTPKK/Qn42EOaK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34" zoomScale="40" zoomScaleNormal="4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564</v>
      </c>
    </row>
    <row r="120" spans="125:125" ht="13.5" hidden="1" customHeight="1" x14ac:dyDescent="0.2"/>
    <row r="121" spans="125:125" ht="13.5" hidden="1" customHeight="1" x14ac:dyDescent="0.2">
      <c r="DU121" s="259"/>
    </row>
  </sheetData>
  <sheetProtection algorithmName="SHA-512" hashValue="TCFSiwg/bMFggg1YJlYzRGYrsuad66GBaX2/5QxUeAWB/kmP5hTaU0pl/WOhzGAKdxiT0ertUrXl8dpHdEIdlg==" saltValue="q4RoN8TvzBJgr6Sg6HCa9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565</v>
      </c>
    </row>
  </sheetData>
  <sheetProtection algorithmName="SHA-512" hashValue="hEU9XMXN9rAhWRekII7JHJDu07W/51f10vFkWOXTx0zRnBB0uYmYmlY5Qo+vBJwkv/jWIdyDrIctFLDBqR+vIw==" saltValue="o1pr6L9FkvKPrnTL4Eljz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2">
      <c r="B47" s="10"/>
      <c r="C47" s="1139" t="s">
        <v>3</v>
      </c>
      <c r="D47" s="1139"/>
      <c r="E47" s="1140"/>
      <c r="F47" s="11">
        <v>19.25</v>
      </c>
      <c r="G47" s="12">
        <v>19.77</v>
      </c>
      <c r="H47" s="12">
        <v>20.6</v>
      </c>
      <c r="I47" s="12">
        <v>18.14</v>
      </c>
      <c r="J47" s="13">
        <v>16.39</v>
      </c>
    </row>
    <row r="48" spans="2:10" ht="57.75" customHeight="1" x14ac:dyDescent="0.2">
      <c r="B48" s="14"/>
      <c r="C48" s="1141" t="s">
        <v>4</v>
      </c>
      <c r="D48" s="1141"/>
      <c r="E48" s="1142"/>
      <c r="F48" s="15">
        <v>7.3</v>
      </c>
      <c r="G48" s="16">
        <v>9.92</v>
      </c>
      <c r="H48" s="16">
        <v>8.7100000000000009</v>
      </c>
      <c r="I48" s="16">
        <v>11.58</v>
      </c>
      <c r="J48" s="17">
        <v>10.38</v>
      </c>
    </row>
    <row r="49" spans="2:10" ht="57.75" customHeight="1" thickBot="1" x14ac:dyDescent="0.25">
      <c r="B49" s="18"/>
      <c r="C49" s="1143" t="s">
        <v>5</v>
      </c>
      <c r="D49" s="1143"/>
      <c r="E49" s="1144"/>
      <c r="F49" s="19" t="s">
        <v>571</v>
      </c>
      <c r="G49" s="20">
        <v>2.76</v>
      </c>
      <c r="H49" s="20">
        <v>0.67</v>
      </c>
      <c r="I49" s="20">
        <v>1.74</v>
      </c>
      <c r="J49" s="21" t="s">
        <v>572</v>
      </c>
    </row>
    <row r="50" spans="2:10" ht="13.2" x14ac:dyDescent="0.2"/>
  </sheetData>
  <sheetProtection algorithmName="SHA-512" hashValue="D1HidG21Bdrh2CcG3BVorC824nakYemDpMbgpZF0YA5fsytaHjkQyQI/P6N3DnR/MFfys7R1u6A5Itf+bVAjJQ==" saltValue="R0TztUr0nFRo8s2aTZXS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2024-03-11T05:51:11Z</cp:lastPrinted>
  <dcterms:created xsi:type="dcterms:W3CDTF">2024-02-05T03:04:01Z</dcterms:created>
  <dcterms:modified xsi:type="dcterms:W3CDTF">2024-09-09T00:11:49Z</dcterms:modified>
  <cp:category/>
</cp:coreProperties>
</file>