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V:\02 財政係\51 調査・通知 等\01 県調査\令和07年度\23　R5財政状況資料集（2回目）\02　公表（HP）\"/>
    </mc:Choice>
  </mc:AlternateContent>
  <xr:revisionPtr revIDLastSave="0" documentId="13_ncr:1_{E210EA8B-B515-48F1-B8C9-B834414F306F}" xr6:coauthVersionLast="36" xr6:coauthVersionMax="36" xr10:uidLastSave="{00000000-0000-0000-0000-000000000000}"/>
  <bookViews>
    <workbookView xWindow="0" yWindow="0" windowWidth="23040" windowHeight="860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AM35" i="10"/>
  <c r="C35" i="10"/>
  <c r="CO34" i="10"/>
  <c r="CO35" i="10" s="1"/>
  <c r="CO36" i="10" s="1"/>
  <c r="CO37" i="10" s="1"/>
  <c r="BW34" i="10"/>
  <c r="BW35" i="10" s="1"/>
  <c r="BW36" i="10" s="1"/>
  <c r="BW37" i="10" s="1"/>
  <c r="BW38" i="10" s="1"/>
  <c r="BW39" i="10" s="1"/>
  <c r="BW40" i="10" s="1"/>
  <c r="BW41" i="10" s="1"/>
  <c r="BW42" i="10" s="1"/>
  <c r="BW43"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<sst xmlns="http://schemas.openxmlformats.org/spreadsheetml/2006/main" count="1127" uniqueCount="583">
  <si>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</si>
  <si>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</si>
  <si>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</si>
  <si>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</si>
  <si>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</si>
  <si>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</si>
  <si>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</si>
  <si>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</si>
  <si>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</si>
  <si>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</si>
  <si>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</si>
  <si>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</si>
  <si>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</si>
  <si>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</si>
  <si>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</si>
  <si>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</si>
  <si>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</si>
  <si>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</si>
  <si>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</si>
  <si>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</si>
  <si>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</si>
  <si>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</si>
  <si>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</si>
  <si>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</si>
  <si>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</si>
  <si>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</si>
  <si>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</si>
  <si>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</si>
  <si>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</si>
  <si>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</si>
  <si>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</si>
  <si>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</si>
  <si>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</si>
  <si>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</si>
  <si>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</si>
  <si>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</si>
  <si>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</si>
  <si>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</si>
  <si>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</si>
  <si>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</si>
  <si>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</si>
  <si>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</si>
  <si>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</si>
  <si>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</si>
  <si>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</si>
  <si>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</si>
  <si>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</si>
  <si>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</si>
  <si>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</si>
  <si>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</si>
  <si>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</si>
  <si>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</si>
  <si>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</si>
  <si>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</si>
  <si>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</si>
  <si>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</si>
  <si>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</si>
  <si>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</si>
  <si>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</si>
  <si>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</si>
  <si>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</si>
  <si>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</si>
  <si>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</si>
  <si>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</si>
  <si>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</si>
  <si>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</si>
  <si>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</si>
  <si>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</si>
  <si>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</si>
  <si>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</si>
  <si>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</si>
  <si>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</si>
  <si>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</si>
  <si>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</si>
  <si>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</si>
  <si>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</si>
  <si>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</si>
  <si>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</si>
  <si>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</si>
  <si>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</si>
  <si>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</si>
  <si>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</si>
  <si>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</si>
  <si>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</si>
  <si>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</si>
  <si>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</si>
  <si>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</si>
  <si>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</si>
  <si>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</si>
  <si>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</si>
  <si>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</si>
  <si>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</si>
  <si>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</si>
  <si>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</si>
  <si>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善通寺市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</si>
  <si>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</si>
  <si>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</si>
  <si>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</si>
  <si>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</si>
  <si>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</si>
  <si>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</si>
  <si>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</si>
  <si>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</si>
  <si>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</si>
  <si>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</si>
  <si>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</si>
  <si>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</si>
  <si>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</si>
  <si>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</si>
  <si>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</si>
  <si>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</si>
  <si>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</si>
  <si>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</si>
  <si>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</si>
  <si>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</si>
  <si>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</si>
  <si>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</si>
  <si>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</si>
  <si>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</si>
  <si>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</si>
  <si>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</si>
  <si>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</si>
  <si>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</si>
  <si>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</si>
  <si>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</si>
  <si>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</si>
  <si>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</si>
  <si>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</si>
  <si>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</si>
  <si>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</si>
  <si>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</si>
  <si>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</si>
  <si>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</si>
  <si>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</si>
  <si>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</si>
  <si>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</si>
  <si>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</si>
  <si>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</si>
  <si>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</si>
  <si>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</si>
  <si>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</si>
  <si>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</si>
  <si>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</si>
  <si>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</si>
  <si>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</si>
  <si>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</si>
  <si>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</si>
  <si>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</si>
  <si>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</si>
  <si>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</si>
  <si>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</si>
  <si>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</si>
  <si>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</si>
  <si>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</si>
  <si>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</si>
  <si>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</si>
  <si>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</si>
  <si>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</si>
  <si>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</si>
  <si>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</si>
  <si>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</si>
  <si>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</si>
  <si>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</si>
  <si>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</si>
  <si>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</si>
  <si>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</si>
  <si>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</si>
  <si>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</si>
  <si>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</si>
  <si>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</si>
  <si>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</si>
  <si>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</si>
  <si>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</si>
  <si>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</si>
  <si>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</si>
  <si>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</si>
  <si>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</si>
  <si>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</si>
  <si>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</si>
  <si>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</si>
  <si>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</si>
  <si>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</si>
  <si>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</si>
  <si>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</si>
  <si>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</si>
  <si>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</si>
  <si>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</si>
  <si>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</si>
  <si>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</si>
  <si>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</si>
  <si>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</si>
  <si>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</si>
  <si>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</si>
  <si>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</si>
  <si>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</si>
  <si>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</si>
  <si>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</si>
  <si>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</si>
  <si>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</si>
  <si>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</si>
  <si>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</si>
  <si>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</si>
  <si>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</si>
  <si>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香川県善通寺市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</si>
  <si>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</si>
  <si>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</si>
  <si>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</si>
  <si>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</si>
  <si>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</si>
  <si>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</si>
  <si>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</si>
  <si>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</si>
  <si>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</si>
  <si>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</si>
  <si>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</si>
  <si>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</si>
  <si>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</si>
  <si>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</si>
  <si>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</si>
  <si>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</si>
  <si>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</si>
  <si>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</si>
  <si>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</si>
  <si>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</si>
  <si>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</si>
  <si>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</si>
  <si>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</si>
  <si>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</si>
  <si>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</si>
  <si>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</si>
  <si>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</si>
  <si>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</si>
  <si>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</si>
  <si>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</si>
  <si>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</si>
  <si>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</si>
  <si>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</si>
  <si>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</si>
  <si>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</si>
  <si>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</si>
  <si>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</si>
  <si>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</si>
  <si>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</si>
  <si>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</si>
  <si>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</si>
  <si>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</si>
  <si>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</si>
  <si>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</si>
  <si>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</si>
  <si>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</si>
  <si>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</si>
  <si>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</si>
  <si>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</si>
  <si>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</si>
  <si>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</si>
  <si>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</si>
  <si>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</si>
  <si>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</si>
  <si>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</si>
  <si>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</si>
  <si>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</si>
  <si>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</si>
  <si>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</si>
  <si>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</si>
  <si>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</si>
  <si>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</si>
  <si>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</si>
  <si>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</si>
  <si>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</si>
  <si>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</si>
  <si>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</si>
  <si>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</si>
  <si>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</si>
  <si>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</si>
  <si>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</si>
  <si>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</si>
  <si>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</si>
  <si>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</si>
  <si>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</si>
  <si>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</si>
  <si>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</si>
  <si>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</si>
  <si>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</si>
  <si>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</si>
  <si>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</si>
  <si>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</si>
  <si>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</si>
  <si>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</si>
  <si>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</si>
  <si>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</si>
  <si>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</si>
  <si>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</si>
  <si>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</si>
  <si>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</si>
  <si>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</si>
  <si>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</si>
  <si>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</si>
  <si>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</si>
  <si>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</si>
  <si>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</si>
  <si>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</si>
  <si>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</si>
  <si>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</si>
  <si>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</si>
  <si>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</si>
  <si>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</si>
  <si>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</si>
  <si>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</si>
  <si>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</si>
  <si>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</si>
  <si>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</si>
  <si>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</si>
  <si>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</si>
  <si>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</si>
  <si>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</si>
  <si>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</si>
  <si>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</si>
  <si>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</si>
  <si>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</si>
  <si>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</si>
  <si>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</si>
  <si>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</si>
  <si>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</si>
  <si>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</si>
  <si>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</si>
  <si>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</si>
  <si>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</si>
  <si>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</si>
  <si>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</si>
  <si>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</si>
  <si>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</si>
  <si>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</si>
  <si>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</si>
  <si>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</si>
  <si>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</si>
  <si>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</si>
  <si>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</si>
  <si>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</si>
  <si>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</si>
  <si>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</si>
  <si>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</si>
  <si>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</si>
  <si>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</si>
  <si>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</si>
  <si>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</si>
  <si>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</si>
  <si>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</si>
  <si>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</si>
  <si>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</si>
  <si>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</si>
  <si>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</si>
  <si>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</si>
  <si>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</si>
  <si>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</si>
  <si>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香川県善通寺市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</si>
  <si>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</si>
  <si>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</si>
  <si>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</si>
  <si>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</si>
  <si>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</si>
  <si>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</si>
  <si>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</si>
  <si>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</si>
  <si>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</si>
  <si>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</si>
  <si>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</si>
  <si>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</si>
  <si>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</si>
  <si>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</si>
  <si>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</si>
  <si>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</si>
  <si>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</si>
  <si>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</si>
  <si>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</si>
  <si>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</si>
  <si>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</si>
  <si>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</si>
  <si>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</si>
  <si>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</si>
  <si>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</si>
  <si>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</si>
  <si>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</si>
  <si>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</si>
  <si>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</si>
  <si>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</si>
  <si>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</si>
  <si>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</si>
  <si>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</si>
  <si>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善通寺市特別会計国民健康保険</t>
    <phoneticPr fontId="5"/>
  </si>
  <si>
    <t>善通寺市特別会計介護保険</t>
    <phoneticPr fontId="5"/>
  </si>
  <si>
    <t>善通寺市特別会計介護予防サービス</t>
    <phoneticPr fontId="5"/>
  </si>
  <si>
    <t>善通寺市特別会計後期高齢者医療</t>
    <phoneticPr fontId="5"/>
  </si>
  <si>
    <t>善通寺市下水道事業会計</t>
    <phoneticPr fontId="5"/>
  </si>
  <si>
    <t>法適用企業</t>
    <phoneticPr fontId="5"/>
  </si>
  <si>
    <t>善通寺市特別会計農業集落排水</t>
    <phoneticPr fontId="5"/>
  </si>
  <si>
    <t>法非適用企業</t>
    <phoneticPr fontId="5"/>
  </si>
  <si>
    <t>善通寺市特別会計太陽光発電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</si>
  <si>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</si>
  <si>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</si>
  <si>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</si>
  <si>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</si>
  <si>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</si>
  <si>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</si>
  <si>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</si>
  <si>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</si>
  <si>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</si>
  <si>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</si>
  <si>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</si>
  <si>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</si>
  <si>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</si>
  <si>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</si>
  <si>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</si>
  <si>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</si>
  <si>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</si>
  <si>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</si>
  <si>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</si>
  <si>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</si>
  <si>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</si>
  <si>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</si>
  <si>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</si>
  <si>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</si>
  <si>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</si>
  <si>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</si>
  <si>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</si>
  <si>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</si>
  <si>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</si>
  <si>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</si>
  <si>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</si>
  <si>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</si>
  <si>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</si>
  <si>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</si>
  <si>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</si>
  <si>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</si>
  <si>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</si>
  <si>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</si>
  <si>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</si>
  <si>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</si>
  <si>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</si>
  <si>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</si>
  <si>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</si>
  <si>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</si>
  <si>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</si>
  <si>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</si>
  <si>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</si>
  <si>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</si>
  <si>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</si>
  <si>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</si>
  <si>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</si>
  <si>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</si>
  <si>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</si>
  <si>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</si>
  <si>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</si>
  <si>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</si>
  <si>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</si>
  <si>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</si>
  <si>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</si>
  <si>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</si>
  <si>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</si>
  <si>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</si>
  <si>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</si>
  <si>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</si>
  <si>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</si>
  <si>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</si>
  <si>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</si>
  <si>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</si>
  <si>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</si>
  <si>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</si>
  <si>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</si>
  <si>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</si>
  <si>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</si>
  <si>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</si>
  <si>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</si>
  <si>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</si>
  <si>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</si>
  <si>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</si>
  <si>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</si>
  <si>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</si>
  <si>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</si>
  <si>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</si>
  <si>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</si>
  <si>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</si>
  <si>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</si>
  <si>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</si>
  <si>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</si>
  <si>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</si>
  <si>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</si>
  <si>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</si>
  <si>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</si>
  <si>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</si>
  <si>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</si>
  <si>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</si>
  <si>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</si>
  <si>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</si>
  <si>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</si>
  <si>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</si>
  <si>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</si>
  <si>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</si>
  <si>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</si>
  <si>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</si>
  <si>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</si>
  <si>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</si>
  <si>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</si>
  <si>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</si>
  <si>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</si>
  <si>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</si>
  <si>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</si>
  <si>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</si>
  <si>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</si>
  <si>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</si>
  <si>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</si>
  <si>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</si>
  <si>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</si>
  <si>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</si>
  <si>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</si>
  <si>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</si>
  <si>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</si>
  <si>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</si>
  <si>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</si>
  <si>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</si>
  <si>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</si>
  <si>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</si>
  <si>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</si>
  <si>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</si>
  <si>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</si>
  <si>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</si>
  <si>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</si>
  <si>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</si>
  <si>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</si>
  <si>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</si>
  <si>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</si>
  <si>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</si>
  <si>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</si>
  <si>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4.14</t>
  </si>
  <si>
    <t>一般会計</t>
  </si>
  <si>
    <t>善通寺市下水道事業会計</t>
  </si>
  <si>
    <t>善通寺市特別会計国民健康保険</t>
  </si>
  <si>
    <t>善通寺市特別会計介護保険</t>
  </si>
  <si>
    <t>善通寺市特別会計農業集落排水</t>
  </si>
  <si>
    <t>善通寺市特別会計太陽光発電</t>
  </si>
  <si>
    <t>善通寺市特別会計後期高齢者医療</t>
  </si>
  <si>
    <t>善通寺市特別会計介護予防サービス</t>
  </si>
  <si>
    <t>その他会計（赤字）</t>
  </si>
  <si>
    <t>その他会計（黒字）</t>
  </si>
  <si>
    <t>R01</t>
    <phoneticPr fontId="5"/>
  </si>
  <si>
    <t>R02</t>
    <phoneticPr fontId="5"/>
  </si>
  <si>
    <t>R03</t>
    <phoneticPr fontId="5"/>
  </si>
  <si>
    <t>R04</t>
    <phoneticPr fontId="5"/>
  </si>
  <si>
    <t>R05</t>
    <phoneticPr fontId="5"/>
  </si>
  <si>
    <t>-</t>
    <phoneticPr fontId="2"/>
  </si>
  <si>
    <t>中讃広域行政事務組合（一般会計）</t>
    <rPh sb="0" eb="10">
      <t>チュウサンコウイキギョウセイジムクミアイ</t>
    </rPh>
    <rPh sb="11" eb="13">
      <t>イッパン</t>
    </rPh>
    <rPh sb="13" eb="15">
      <t>カイケイ</t>
    </rPh>
    <phoneticPr fontId="10"/>
  </si>
  <si>
    <t>中讃広域行政事務組合（仲善クリーンセンター）</t>
    <rPh sb="0" eb="10">
      <t>チュウサンコウイキギョウセイジムクミアイ</t>
    </rPh>
    <rPh sb="11" eb="12">
      <t>チュウ</t>
    </rPh>
    <rPh sb="12" eb="13">
      <t>ゼン</t>
    </rPh>
    <phoneticPr fontId="10"/>
  </si>
  <si>
    <t>-</t>
    <phoneticPr fontId="10"/>
  </si>
  <si>
    <t>中讃広域行政事務組合（クリントピア丸亀）</t>
    <rPh sb="0" eb="10">
      <t>チュウサンコウイキギョウセイジムクミアイ</t>
    </rPh>
    <rPh sb="17" eb="19">
      <t>マルガメ</t>
    </rPh>
    <phoneticPr fontId="10"/>
  </si>
  <si>
    <t>中讃広域行政事務組合（瀬戸グリーンセンター）</t>
    <rPh sb="0" eb="10">
      <t>チュウサンコウイキギョウセイジムクミアイ</t>
    </rPh>
    <rPh sb="11" eb="13">
      <t>セト</t>
    </rPh>
    <phoneticPr fontId="10"/>
  </si>
  <si>
    <t>まんのう町外三ヶ市町山林組合</t>
    <rPh sb="4" eb="5">
      <t>チョウ</t>
    </rPh>
    <rPh sb="5" eb="6">
      <t>ソト</t>
    </rPh>
    <rPh sb="6" eb="7">
      <t>サン</t>
    </rPh>
    <rPh sb="8" eb="10">
      <t>シチョウ</t>
    </rPh>
    <rPh sb="10" eb="12">
      <t>サンリン</t>
    </rPh>
    <rPh sb="12" eb="14">
      <t>クミアイ</t>
    </rPh>
    <phoneticPr fontId="10"/>
  </si>
  <si>
    <t>まんのう町外三ヶ市町（七箇地区）山林組合</t>
    <rPh sb="4" eb="5">
      <t>チョウ</t>
    </rPh>
    <rPh sb="5" eb="6">
      <t>ソト</t>
    </rPh>
    <rPh sb="6" eb="7">
      <t>サン</t>
    </rPh>
    <rPh sb="8" eb="10">
      <t>シチョウ</t>
    </rPh>
    <rPh sb="11" eb="12">
      <t>シチ</t>
    </rPh>
    <rPh sb="12" eb="13">
      <t>カ</t>
    </rPh>
    <rPh sb="13" eb="15">
      <t>チク</t>
    </rPh>
    <rPh sb="16" eb="18">
      <t>サンリン</t>
    </rPh>
    <rPh sb="18" eb="20">
      <t>クミアイ</t>
    </rPh>
    <phoneticPr fontId="10"/>
  </si>
  <si>
    <t>まんのう町外二ヶ市町（十郷地区）山林組合</t>
    <rPh sb="4" eb="5">
      <t>チョウ</t>
    </rPh>
    <rPh sb="5" eb="6">
      <t>ソト</t>
    </rPh>
    <rPh sb="6" eb="7">
      <t>ニ</t>
    </rPh>
    <rPh sb="8" eb="10">
      <t>シチョウ</t>
    </rPh>
    <rPh sb="11" eb="12">
      <t>ジュッ</t>
    </rPh>
    <rPh sb="12" eb="13">
      <t>ゴウ</t>
    </rPh>
    <rPh sb="13" eb="15">
      <t>チク</t>
    </rPh>
    <rPh sb="16" eb="18">
      <t>サンリン</t>
    </rPh>
    <rPh sb="18" eb="20">
      <t>クミアイ</t>
    </rPh>
    <phoneticPr fontId="10"/>
  </si>
  <si>
    <t>香川県市町総合事務組合</t>
    <rPh sb="0" eb="2">
      <t>カガワ</t>
    </rPh>
    <rPh sb="2" eb="3">
      <t>ケン</t>
    </rPh>
    <rPh sb="3" eb="5">
      <t>シチョウ</t>
    </rPh>
    <rPh sb="5" eb="7">
      <t>ソウゴウ</t>
    </rPh>
    <rPh sb="7" eb="9">
      <t>ジム</t>
    </rPh>
    <rPh sb="9" eb="11">
      <t>クミアイ</t>
    </rPh>
    <phoneticPr fontId="10"/>
  </si>
  <si>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10"/>
  </si>
  <si>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10"/>
  </si>
  <si>
    <t>香川県広域水道企業団（水道事業会計）</t>
    <rPh sb="0" eb="3">
      <t>カガワケン</t>
    </rPh>
    <rPh sb="3" eb="5">
      <t>コウイキ</t>
    </rPh>
    <rPh sb="5" eb="7">
      <t>スイドウ</t>
    </rPh>
    <rPh sb="7" eb="10">
      <t>キギョウダン</t>
    </rPh>
    <rPh sb="11" eb="13">
      <t>スイドウ</t>
    </rPh>
    <rPh sb="13" eb="15">
      <t>ジギョウ</t>
    </rPh>
    <rPh sb="15" eb="17">
      <t>カイケイ</t>
    </rPh>
    <phoneticPr fontId="10"/>
  </si>
  <si>
    <t>法適用企業</t>
    <rPh sb="0" eb="5">
      <t>ホウテキヨウキギョウ</t>
    </rPh>
    <phoneticPr fontId="10"/>
  </si>
  <si>
    <t>香川県広域水道企業団（工業用水道事業会計）</t>
    <rPh sb="0" eb="3">
      <t>カガワケン</t>
    </rPh>
    <rPh sb="3" eb="5">
      <t>コウイキ</t>
    </rPh>
    <rPh sb="5" eb="7">
      <t>スイドウ</t>
    </rPh>
    <rPh sb="7" eb="10">
      <t>キギョウダン</t>
    </rPh>
    <rPh sb="11" eb="14">
      <t>コウギョウヨウ</t>
    </rPh>
    <rPh sb="14" eb="16">
      <t>スイドウ</t>
    </rPh>
    <rPh sb="16" eb="18">
      <t>ジギョウ</t>
    </rPh>
    <rPh sb="18" eb="20">
      <t>カイケイ</t>
    </rPh>
    <phoneticPr fontId="10"/>
  </si>
  <si>
    <t>（公財）ハートスクエア善通寺</t>
    <rPh sb="1" eb="2">
      <t>コウ</t>
    </rPh>
    <rPh sb="2" eb="3">
      <t>ザイ</t>
    </rPh>
    <rPh sb="11" eb="14">
      <t>ゼンツウジ</t>
    </rPh>
    <phoneticPr fontId="10"/>
  </si>
  <si>
    <t>（株）まんでがん</t>
    <rPh sb="0" eb="3">
      <t>カブ</t>
    </rPh>
    <phoneticPr fontId="10"/>
  </si>
  <si>
    <t>（公財）善通寺市農地管理公社</t>
    <rPh sb="1" eb="2">
      <t>コウ</t>
    </rPh>
    <rPh sb="2" eb="3">
      <t>ザイ</t>
    </rPh>
    <rPh sb="4" eb="8">
      <t>ゼンツウジシ</t>
    </rPh>
    <rPh sb="8" eb="10">
      <t>ノウチ</t>
    </rPh>
    <rPh sb="10" eb="12">
      <t>カンリ</t>
    </rPh>
    <rPh sb="12" eb="14">
      <t>コウシャ</t>
    </rPh>
    <phoneticPr fontId="10"/>
  </si>
  <si>
    <t>ずっと元気なふるさと善通寺応援基金</t>
    <phoneticPr fontId="2"/>
  </si>
  <si>
    <t>ふるさと基金</t>
    <phoneticPr fontId="5"/>
  </si>
  <si>
    <t>公共施設整備基金</t>
    <phoneticPr fontId="2"/>
  </si>
  <si>
    <t>地域福祉基金</t>
    <rPh sb="0" eb="6">
      <t>チイキフクシキキン</t>
    </rPh>
    <phoneticPr fontId="2"/>
  </si>
  <si>
    <t>職員退職手当基金</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</si>
  <si>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</si>
  <si>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</si>
  <si>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</si>
  <si>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</si>
  <si>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</si>
  <si>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</si>
  <si>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内平均値と比較して未だ低い水準を維持しているものの、将来負担比率は類似団体内平均値より11.2ポイント上回った。これは、令和4年度に新庁舎建設等整備事業が完了したためであり、市債の借入れ及び基金の取崩しは一段落するものの、同比率は今後数年間高止まりする見込みである。実質公債費比率については、当該事業に伴う市債の償還が令和7年度から本格化していく予定であるが、同時期に過去に借入れた大型事業に係る市債の償還が終了することに伴い、今後数年間は横ばい又は微増に留まる見込み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</si>
  <si>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</si>
  <si>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</si>
  <si>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</si>
  <si>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4年度に新庁舎建設等整備事業が完了し、令和5年度には大型事業を抑制したことから、前年度に比べ将来負担比率は改善できたものの、有形固定資産減価償却率は依然高い数値を示している。特に、その他の公共施設における老朽化対策は未着手なものが多く、大幅な改善には至っていない。各施設の個別施設計画に基づき、集約化・複合化のほか、役割を終える施設の除却を推進し、適正な施設管理に努める必要がある。</t>
    <rPh sb="11" eb="12">
      <t>ナド</t>
    </rPh>
    <rPh sb="12" eb="14">
      <t>セイビ</t>
    </rPh>
    <rPh sb="17" eb="19">
      <t>カンリョウ</t>
    </rPh>
    <rPh sb="21" eb="23">
      <t>レイワ</t>
    </rPh>
    <rPh sb="24" eb="26">
      <t>ネンド</t>
    </rPh>
    <rPh sb="28" eb="30">
      <t>オオガタ</t>
    </rPh>
    <rPh sb="42" eb="45">
      <t>ゼンネンド</t>
    </rPh>
    <rPh sb="46" eb="47">
      <t>クラ</t>
    </rPh>
    <rPh sb="76" eb="79">
      <t>イゼンタカ</t>
    </rPh>
    <rPh sb="80" eb="82">
      <t>スウチ</t>
    </rPh>
    <rPh sb="83" eb="84">
      <t>シメ</t>
    </rPh>
    <rPh sb="89" eb="90">
      <t>トク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</si>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</sst>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6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0" xfId="12" applyFont="1" applyBorder="1" applyAlignment="1" applyProtection="1">
      <alignment horizontal="center" vertical="center" shrinkToFit="1"/>
      <protection locked="0"/>
    </xf>
    <xf numFmtId="0" fontId="35" fillId="0" borderId="121"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4" xfId="12" applyFont="1" applyBorder="1" applyAlignment="1" applyProtection="1">
      <alignment horizontal="center" vertical="center" shrinkToFit="1"/>
      <protection locked="0"/>
    </xf>
    <xf numFmtId="0" fontId="35" fillId="6" borderId="121" xfId="12" applyFont="1" applyFill="1" applyBorder="1" applyAlignment="1" applyProtection="1">
      <alignment horizontal="center" vertical="center" shrinkToFit="1"/>
      <protection locked="0"/>
    </xf>
    <xf numFmtId="0" fontId="35" fillId="0" borderId="143"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29"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3"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1" xfId="14" applyNumberFormat="1" applyFont="1" applyFill="1" applyBorder="1" applyAlignment="1">
      <alignment horizontal="right" vertical="center" shrinkToFit="1"/>
    </xf>
    <xf numFmtId="177" fontId="35" fillId="6" borderId="172" xfId="14" applyNumberFormat="1" applyFont="1" applyFill="1" applyBorder="1" applyAlignment="1">
      <alignment horizontal="right" vertical="center" shrinkToFit="1"/>
    </xf>
    <xf numFmtId="187" fontId="35" fillId="6" borderId="172"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3"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7" xfId="14" applyNumberFormat="1" applyFont="1" applyFill="1" applyBorder="1" applyAlignment="1">
      <alignment horizontal="right" vertical="center" shrinkToFit="1"/>
    </xf>
    <xf numFmtId="187" fontId="35" fillId="6" borderId="128" xfId="14" applyNumberFormat="1" applyFont="1" applyFill="1" applyBorder="1" applyAlignment="1">
      <alignment horizontal="right" vertical="center" shrinkToFit="1"/>
    </xf>
    <xf numFmtId="177" fontId="35" fillId="6" borderId="163"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87" fontId="35" fillId="6" borderId="161"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0"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1"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0"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1" xfId="12" applyFont="1" applyFill="1" applyBorder="1" applyAlignment="1" applyProtection="1">
      <alignment horizontal="left"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3" xfId="12" applyFont="1" applyFill="1" applyBorder="1" applyAlignment="1" applyProtection="1">
      <alignment horizontal="left" vertical="center" shrinkToFit="1"/>
      <protection locked="0"/>
    </xf>
    <xf numFmtId="177" fontId="35" fillId="6" borderId="111" xfId="12" applyNumberFormat="1" applyFont="1" applyFill="1" applyBorder="1" applyAlignment="1" applyProtection="1">
      <alignment horizontal="righ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8" borderId="128" xfId="12" applyNumberFormat="1" applyFont="1" applyFill="1" applyBorder="1" applyAlignment="1" applyProtection="1">
      <alignment horizontal="right" vertical="center" shrinkToFit="1"/>
      <protection locked="0"/>
    </xf>
    <xf numFmtId="0" fontId="35" fillId="8" borderId="128" xfId="12" applyFont="1" applyFill="1" applyBorder="1" applyAlignment="1" applyProtection="1">
      <alignment horizontal="left" vertical="center" shrinkToFit="1"/>
      <protection locked="0"/>
    </xf>
    <xf numFmtId="0" fontId="35" fillId="8" borderId="131" xfId="12" applyFont="1" applyFill="1" applyBorder="1" applyAlignment="1" applyProtection="1">
      <alignment horizontal="left" vertical="center" shrinkToFit="1"/>
      <protection locked="0"/>
    </xf>
    <xf numFmtId="177" fontId="35" fillId="8" borderId="141"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6" borderId="144" xfId="12" applyFont="1" applyFill="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177" fontId="35" fillId="6" borderId="122" xfId="12" applyNumberFormat="1" applyFont="1" applyFill="1" applyBorder="1" applyAlignment="1" applyProtection="1">
      <alignment horizontal="right" vertical="center" shrinkToFit="1"/>
      <protection locked="0"/>
    </xf>
    <xf numFmtId="177" fontId="35" fillId="6" borderId="123" xfId="12" applyNumberFormat="1" applyFont="1" applyFill="1" applyBorder="1" applyAlignment="1" applyProtection="1">
      <alignment horizontal="right" vertical="center" shrinkToFit="1"/>
      <protection locked="0"/>
    </xf>
    <xf numFmtId="0" fontId="35" fillId="6" borderId="123" xfId="12" applyFont="1" applyFill="1" applyBorder="1" applyAlignment="1" applyProtection="1">
      <alignment horizontal="left" vertical="center" shrinkToFit="1"/>
      <protection locked="0"/>
    </xf>
    <xf numFmtId="0" fontId="35" fillId="6" borderId="126" xfId="12" applyFont="1" applyFill="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5" xfId="12" applyFont="1" applyBorder="1" applyAlignment="1" applyProtection="1">
      <alignment horizontal="left" vertical="center" shrinkToFit="1"/>
      <protection locked="0"/>
    </xf>
    <xf numFmtId="0" fontId="35" fillId="0" borderId="120" xfId="12" applyFont="1" applyBorder="1" applyAlignment="1" applyProtection="1">
      <alignment horizontal="left" vertical="center" shrinkToFit="1"/>
      <protection locked="0"/>
    </xf>
    <xf numFmtId="0" fontId="35" fillId="0" borderId="11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177" fontId="35" fillId="0" borderId="114" xfId="12" applyNumberFormat="1" applyFont="1" applyBorder="1" applyAlignment="1" applyProtection="1">
      <alignment horizontal="right" vertical="center" shrinkToFit="1"/>
      <protection locked="0"/>
    </xf>
    <xf numFmtId="177" fontId="35" fillId="0" borderId="111"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9"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1" xfId="15"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0" fontId="35" fillId="0" borderId="11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8"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3"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3"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6" borderId="119" xfId="13" applyNumberFormat="1" applyFont="1" applyFill="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87" fontId="35" fillId="6" borderId="115"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1" xfId="14"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177" fontId="35" fillId="6" borderId="114"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4"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87" fontId="35" fillId="0" borderId="115" xfId="12" applyNumberFormat="1" applyFont="1" applyBorder="1" applyAlignment="1" applyProtection="1">
      <alignment horizontal="right" vertical="center" shrinkToFit="1"/>
      <protection locked="0"/>
    </xf>
    <xf numFmtId="177" fontId="35" fillId="0" borderId="140" xfId="12" applyNumberFormat="1" applyFont="1" applyBorder="1" applyAlignment="1" applyProtection="1">
      <alignment horizontal="right" vertical="center" shrinkToFit="1"/>
      <protection locked="0"/>
    </xf>
    <xf numFmtId="177" fontId="35" fillId="0" borderId="136" xfId="12" applyNumberFormat="1" applyFont="1" applyBorder="1" applyAlignment="1" applyProtection="1">
      <alignment horizontal="right" vertical="center" shrinkToFit="1"/>
      <protection locked="0"/>
    </xf>
    <xf numFmtId="187" fontId="35" fillId="0" borderId="136" xfId="12" applyNumberFormat="1" applyFont="1" applyBorder="1" applyAlignment="1" applyProtection="1">
      <alignment horizontal="right" vertical="center" shrinkToFit="1"/>
      <protection locked="0"/>
    </xf>
    <xf numFmtId="0" fontId="35" fillId="0" borderId="136" xfId="12" applyFont="1" applyBorder="1" applyAlignment="1" applyProtection="1">
      <alignment horizontal="left" vertical="center" shrinkToFit="1"/>
      <protection locked="0"/>
    </xf>
    <xf numFmtId="0" fontId="35" fillId="0" borderId="139"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5" xfId="14" applyNumberFormat="1" applyFont="1" applyBorder="1" applyAlignment="1" applyProtection="1">
      <alignment horizontal="righ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8" xfId="15" applyNumberFormat="1" applyFont="1" applyFill="1" applyBorder="1" applyAlignment="1" applyProtection="1">
      <alignment horizontal="right" vertical="center" shrinkToFit="1"/>
      <protection locked="0"/>
    </xf>
    <xf numFmtId="0" fontId="35" fillId="8" borderId="128" xfId="15" applyFont="1" applyFill="1" applyBorder="1" applyAlignment="1" applyProtection="1">
      <alignment horizontal="left" vertical="center" shrinkToFit="1"/>
      <protection locked="0"/>
    </xf>
    <xf numFmtId="0" fontId="35" fillId="8" borderId="131"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7"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0" borderId="122" xfId="14" applyNumberFormat="1" applyFont="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5" applyNumberFormat="1" applyFont="1" applyBorder="1" applyAlignment="1" applyProtection="1">
      <alignment horizontal="right" vertical="center" shrinkToFit="1"/>
      <protection locked="0"/>
    </xf>
    <xf numFmtId="177" fontId="35" fillId="0" borderId="123" xfId="15" applyNumberFormat="1" applyFont="1" applyBorder="1" applyAlignment="1" applyProtection="1">
      <alignment horizontal="right" vertical="center" shrinkToFit="1"/>
      <protection locked="0"/>
    </xf>
    <xf numFmtId="0" fontId="35" fillId="0" borderId="123" xfId="15" applyFont="1" applyBorder="1" applyAlignment="1" applyProtection="1">
      <alignment horizontal="left" vertical="center" shrinkToFit="1"/>
      <protection locked="0"/>
    </xf>
    <xf numFmtId="0" fontId="35" fillId="0" borderId="126" xfId="15" applyFont="1" applyBorder="1" applyAlignment="1" applyProtection="1">
      <alignment horizontal="left" vertical="center" shrinkToFit="1"/>
      <protection locked="0"/>
    </xf>
    <xf numFmtId="177" fontId="35" fillId="0" borderId="119" xfId="15" applyNumberFormat="1" applyFont="1" applyBorder="1" applyAlignment="1" applyProtection="1">
      <alignment horizontal="right" vertical="center" shrinkToFit="1"/>
      <protection locked="0"/>
    </xf>
    <xf numFmtId="177" fontId="35" fillId="0" borderId="115" xfId="15" applyNumberFormat="1" applyFont="1" applyBorder="1" applyAlignment="1" applyProtection="1">
      <alignment horizontal="right" vertical="center" shrinkToFit="1"/>
      <protection locked="0"/>
    </xf>
    <xf numFmtId="0" fontId="35" fillId="0" borderId="115" xfId="15" applyFont="1" applyBorder="1" applyAlignment="1" applyProtection="1">
      <alignment horizontal="left" vertical="center" shrinkToFit="1"/>
      <protection locked="0"/>
    </xf>
    <xf numFmtId="0" fontId="35" fillId="0" borderId="12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5059241-781A-42DD-B836-7D0C75D7622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C866-4FCB-890A-44B855E279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76130</c:v>
                </c:pt>
                <c:pt idx="1">
                  <c:v>55191</c:v>
                </c:pt>
                <c:pt idx="2">
                  <c:v>93726</c:v>
                </c:pt>
                <c:pt idx="3">
                  <c:v>102052</c:v>
                </c:pt>
                <c:pt idx="4">
                  <c:v>14410</c:v>
                </c:pt>
              </c:numCache>
            </c:numRef>
          </c:val>
          <c:smooth val="0"/>
          <c:extLst>
            <c:ext xmlns:c16="http://schemas.microsoft.com/office/drawing/2014/chart" uri="{C3380CC4-5D6E-409C-BE32-E72D297353CC}">
              <c16:uniqueId val="{00000001-C866-4FCB-890A-44B855E279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9.92</c:v>
                </c:pt>
                <c:pt idx="1">
                  <c:v>8.7100000000000009</c:v>
                </c:pt>
                <c:pt idx="2">
                  <c:v>11.58</c:v>
                </c:pt>
                <c:pt idx="3">
                  <c:v>10.38</c:v>
                </c:pt>
                <c:pt idx="4">
                  <c:v>9.92</c:v>
                </c:pt>
              </c:numCache>
            </c:numRef>
          </c:val>
          <c:extLst>
            <c:ext xmlns:c16="http://schemas.microsoft.com/office/drawing/2014/chart" uri="{C3380CC4-5D6E-409C-BE32-E72D297353CC}">
              <c16:uniqueId val="{00000000-A031-4F76-98C0-F4C45B343A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19.77</c:v>
                </c:pt>
                <c:pt idx="1">
                  <c:v>20.6</c:v>
                </c:pt>
                <c:pt idx="2">
                  <c:v>18.14</c:v>
                </c:pt>
                <c:pt idx="3">
                  <c:v>16.39</c:v>
                </c:pt>
                <c:pt idx="4">
                  <c:v>21.4</c:v>
                </c:pt>
              </c:numCache>
            </c:numRef>
          </c:val>
          <c:extLst>
            <c:ext xmlns:c16="http://schemas.microsoft.com/office/drawing/2014/chart" uri="{C3380CC4-5D6E-409C-BE32-E72D297353CC}">
              <c16:uniqueId val="{00000001-A031-4F76-98C0-F4C45B343A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2.76</c:v>
                </c:pt>
                <c:pt idx="1">
                  <c:v>0.67</c:v>
                </c:pt>
                <c:pt idx="2">
                  <c:v>1.74</c:v>
                </c:pt>
                <c:pt idx="3">
                  <c:v>-4.1399999999999997</c:v>
                </c:pt>
                <c:pt idx="4">
                  <c:v>4.66</c:v>
                </c:pt>
              </c:numCache>
            </c:numRef>
          </c:val>
          <c:smooth val="0"/>
          <c:extLst>
            <c:ext xmlns:c16="http://schemas.microsoft.com/office/drawing/2014/chart" uri="{C3380CC4-5D6E-409C-BE32-E72D297353CC}">
              <c16:uniqueId val="{00000002-A031-4F76-98C0-F4C45B343A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E0B-49CB-BFD3-25D2582EBA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0B-49CB-BFD3-25D2582EBAF0}"/>
            </c:ext>
          </c:extLst>
        </c:ser>
        <c:ser>
          <c:idx val="2"/>
          <c:order val="2"/>
          <c:tx>
            <c:strRef>
              <c:f>データシート!$A$29</c:f>
              <c:strCache>
                <c:ptCount val="1"/>
                <c:pt idx="0">
                  <c:v>善通寺市特別会計介護予防サービス</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E0B-49CB-BFD3-25D2582EBAF0}"/>
            </c:ext>
          </c:extLst>
        </c:ser>
        <c:ser>
          <c:idx val="3"/>
          <c:order val="3"/>
          <c:tx>
            <c:strRef>
              <c:f>データシート!$A$30</c:f>
              <c:strCache>
                <c:ptCount val="1"/>
                <c:pt idx="0">
                  <c:v>善通寺市特別会計後期高齢者医療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0.03</c:v>
                </c:pt>
                <c:pt idx="4">
                  <c:v>#N/A</c:v>
                </c:pt>
                <c:pt idx="5">
                  <c:v>0</c:v>
                </c:pt>
                <c:pt idx="6">
                  <c:v>#N/A</c:v>
                </c:pt>
                <c:pt idx="7">
                  <c:v>0.01</c:v>
                </c:pt>
                <c:pt idx="8">
                  <c:v>#N/A</c:v>
                </c:pt>
                <c:pt idx="9">
                  <c:v>0.01</c:v>
                </c:pt>
              </c:numCache>
            </c:numRef>
          </c:val>
          <c:extLst>
            <c:ext xmlns:c16="http://schemas.microsoft.com/office/drawing/2014/chart" uri="{C3380CC4-5D6E-409C-BE32-E72D297353CC}">
              <c16:uniqueId val="{00000003-2E0B-49CB-BFD3-25D2582EBAF0}"/>
            </c:ext>
          </c:extLst>
        </c:ser>
        <c:ser>
          <c:idx val="4"/>
          <c:order val="4"/>
          <c:tx>
            <c:strRef>
              <c:f>データシート!$A$31</c:f>
              <c:strCache>
                <c:ptCount val="1"/>
                <c:pt idx="0">
                  <c:v>善通寺市特別会計太陽光発電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0.06</c:v>
                </c:pt>
                <c:pt idx="4">
                  <c:v>#N/A</c:v>
                </c:pt>
                <c:pt idx="5">
                  <c:v>0</c:v>
                </c:pt>
                <c:pt idx="6">
                  <c:v>#N/A</c:v>
                </c:pt>
                <c:pt idx="7">
                  <c:v>0.01</c:v>
                </c:pt>
                <c:pt idx="8">
                  <c:v>#N/A</c:v>
                </c:pt>
                <c:pt idx="9">
                  <c:v>0.02</c:v>
                </c:pt>
              </c:numCache>
            </c:numRef>
          </c:val>
          <c:extLst>
            <c:ext xmlns:c16="http://schemas.microsoft.com/office/drawing/2014/chart" uri="{C3380CC4-5D6E-409C-BE32-E72D297353CC}">
              <c16:uniqueId val="{00000004-2E0B-49CB-BFD3-25D2582EBAF0}"/>
            </c:ext>
          </c:extLst>
        </c:ser>
        <c:ser>
          <c:idx val="5"/>
          <c:order val="5"/>
          <c:tx>
            <c:strRef>
              <c:f>データシート!$A$32</c:f>
              <c:strCache>
                <c:ptCount val="1"/>
                <c:pt idx="0">
                  <c:v>善通寺市特別会計農業集落排水</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5-2E0B-49CB-BFD3-25D2582EBAF0}"/>
            </c:ext>
          </c:extLst>
        </c:ser>
        <c:ser>
          <c:idx val="6"/>
          <c:order val="6"/>
          <c:tx>
            <c:strRef>
              <c:f>データシート!$A$33</c:f>
              <c:strCache>
                <c:ptCount val="1"/>
                <c:pt idx="0">
                  <c:v>善通寺市特別会計介護保険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0.76</c:v>
                </c:pt>
                <c:pt idx="2">
                  <c:v>#N/A</c:v>
                </c:pt>
                <c:pt idx="3">
                  <c:v>1.28</c:v>
                </c:pt>
                <c:pt idx="4">
                  <c:v>#N/A</c:v>
                </c:pt>
                <c:pt idx="5">
                  <c:v>1.26</c:v>
                </c:pt>
                <c:pt idx="6">
                  <c:v>#N/A</c:v>
                </c:pt>
                <c:pt idx="7">
                  <c:v>0.64</c:v>
                </c:pt>
                <c:pt idx="8">
                  <c:v>#N/A</c:v>
                </c:pt>
                <c:pt idx="9">
                  <c:v>0.21</c:v>
                </c:pt>
              </c:numCache>
            </c:numRef>
          </c:val>
          <c:extLst>
            <c:ext xmlns:c16="http://schemas.microsoft.com/office/drawing/2014/chart" uri="{C3380CC4-5D6E-409C-BE32-E72D297353CC}">
              <c16:uniqueId val="{00000006-2E0B-49CB-BFD3-25D2582EBAF0}"/>
            </c:ext>
          </c:extLst>
        </c:ser>
        <c:ser>
          <c:idx val="7"/>
          <c:order val="7"/>
          <c:tx>
            <c:strRef>
              <c:f>データシート!$A$34</c:f>
              <c:strCache>
                <c:ptCount val="1"/>
                <c:pt idx="0">
                  <c:v>善通寺市特別会計国民健康保険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0.69</c:v>
                </c:pt>
                <c:pt idx="2">
                  <c:v>#N/A</c:v>
                </c:pt>
                <c:pt idx="3">
                  <c:v>1.2</c:v>
                </c:pt>
                <c:pt idx="4">
                  <c:v>#N/A</c:v>
                </c:pt>
                <c:pt idx="5">
                  <c:v>0.84</c:v>
                </c:pt>
                <c:pt idx="6">
                  <c:v>#N/A</c:v>
                </c:pt>
                <c:pt idx="7">
                  <c:v>0.91</c:v>
                </c:pt>
                <c:pt idx="8">
                  <c:v>#N/A</c:v>
                </c:pt>
                <c:pt idx="9">
                  <c:v>0.74</c:v>
                </c:pt>
              </c:numCache>
            </c:numRef>
          </c:val>
          <c:extLst>
            <c:ext xmlns:c16="http://schemas.microsoft.com/office/drawing/2014/chart" uri="{C3380CC4-5D6E-409C-BE32-E72D297353CC}">
              <c16:uniqueId val="{00000007-2E0B-49CB-BFD3-25D2582EBAF0}"/>
            </c:ext>
          </c:extLst>
        </c:ser>
        <c:ser>
          <c:idx val="8"/>
          <c:order val="8"/>
          <c:tx>
            <c:strRef>
              <c:f>データシート!$A$35</c:f>
              <c:strCache>
                <c:ptCount val="1"/>
                <c:pt idx="0">
                  <c:v>善通寺市下水道事業会計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1.47</c:v>
                </c:pt>
                <c:pt idx="4">
                  <c:v>#N/A</c:v>
                </c:pt>
                <c:pt idx="5">
                  <c:v>2.16</c:v>
                </c:pt>
                <c:pt idx="6">
                  <c:v>#N/A</c:v>
                </c:pt>
                <c:pt idx="7">
                  <c:v>2.4700000000000002</c:v>
                </c:pt>
                <c:pt idx="8">
                  <c:v>#N/A</c:v>
                </c:pt>
                <c:pt idx="9">
                  <c:v>2.31</c:v>
                </c:pt>
              </c:numCache>
            </c:numRef>
          </c:val>
          <c:extLst>
            <c:ext xmlns:c16="http://schemas.microsoft.com/office/drawing/2014/chart" uri="{C3380CC4-5D6E-409C-BE32-E72D297353CC}">
              <c16:uniqueId val="{00000008-2E0B-49CB-BFD3-25D2582EBA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9.92</c:v>
                </c:pt>
                <c:pt idx="2">
                  <c:v>#N/A</c:v>
                </c:pt>
                <c:pt idx="3">
                  <c:v>8.7100000000000009</c:v>
                </c:pt>
                <c:pt idx="4">
                  <c:v>#N/A</c:v>
                </c:pt>
                <c:pt idx="5">
                  <c:v>11.58</c:v>
                </c:pt>
                <c:pt idx="6">
                  <c:v>#N/A</c:v>
                </c:pt>
                <c:pt idx="7">
                  <c:v>10.38</c:v>
                </c:pt>
                <c:pt idx="8">
                  <c:v>#N/A</c:v>
                </c:pt>
                <c:pt idx="9">
                  <c:v>9.92</c:v>
                </c:pt>
              </c:numCache>
            </c:numRef>
          </c:val>
          <c:extLst>
            <c:ext xmlns:c16="http://schemas.microsoft.com/office/drawing/2014/chart" uri="{C3380CC4-5D6E-409C-BE32-E72D297353CC}">
              <c16:uniqueId val="{00000009-2E0B-49CB-BFD3-25D2582EBA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1091</c:v>
                </c:pt>
                <c:pt idx="5">
                  <c:v>1077</c:v>
                </c:pt>
                <c:pt idx="8">
                  <c:v>1081</c:v>
                </c:pt>
                <c:pt idx="11">
                  <c:v>1104</c:v>
                </c:pt>
                <c:pt idx="14">
                  <c:v>1071</c:v>
                </c:pt>
              </c:numCache>
            </c:numRef>
          </c:val>
          <c:extLst>
            <c:ext xmlns:c16="http://schemas.microsoft.com/office/drawing/2014/chart" uri="{C3380CC4-5D6E-409C-BE32-E72D297353CC}">
              <c16:uniqueId val="{00000000-2FC9-40DE-A726-C7F025ACDA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C9-40DE-A726-C7F025ACDA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0</c:v>
                </c:pt>
                <c:pt idx="6">
                  <c:v>2</c:v>
                </c:pt>
                <c:pt idx="9">
                  <c:v>3</c:v>
                </c:pt>
                <c:pt idx="12">
                  <c:v>5</c:v>
                </c:pt>
              </c:numCache>
            </c:numRef>
          </c:val>
          <c:extLst>
            <c:ext xmlns:c16="http://schemas.microsoft.com/office/drawing/2014/chart" uri="{C3380CC4-5D6E-409C-BE32-E72D297353CC}">
              <c16:uniqueId val="{00000002-2FC9-40DE-A726-C7F025ACDA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14</c:v>
                </c:pt>
                <c:pt idx="6">
                  <c:v>13</c:v>
                </c:pt>
                <c:pt idx="9">
                  <c:v>15</c:v>
                </c:pt>
                <c:pt idx="12">
                  <c:v>13</c:v>
                </c:pt>
              </c:numCache>
            </c:numRef>
          </c:val>
          <c:extLst>
            <c:ext xmlns:c16="http://schemas.microsoft.com/office/drawing/2014/chart" uri="{C3380CC4-5D6E-409C-BE32-E72D297353CC}">
              <c16:uniqueId val="{00000003-2FC9-40DE-A726-C7F025ACDA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450</c:v>
                </c:pt>
                <c:pt idx="3">
                  <c:v>463</c:v>
                </c:pt>
                <c:pt idx="6">
                  <c:v>455</c:v>
                </c:pt>
                <c:pt idx="9">
                  <c:v>407</c:v>
                </c:pt>
                <c:pt idx="12">
                  <c:v>393</c:v>
                </c:pt>
              </c:numCache>
            </c:numRef>
          </c:val>
          <c:extLst>
            <c:ext xmlns:c16="http://schemas.microsoft.com/office/drawing/2014/chart" uri="{C3380CC4-5D6E-409C-BE32-E72D297353CC}">
              <c16:uniqueId val="{00000004-2FC9-40DE-A726-C7F025ACDA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C9-40DE-A726-C7F025ACDA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C9-40DE-A726-C7F025ACDA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1008</c:v>
                </c:pt>
                <c:pt idx="3">
                  <c:v>1028</c:v>
                </c:pt>
                <c:pt idx="6">
                  <c:v>1032</c:v>
                </c:pt>
                <c:pt idx="9">
                  <c:v>1080</c:v>
                </c:pt>
                <c:pt idx="12">
                  <c:v>1090</c:v>
                </c:pt>
              </c:numCache>
            </c:numRef>
          </c:val>
          <c:extLst>
            <c:ext xmlns:c16="http://schemas.microsoft.com/office/drawing/2014/chart" uri="{C3380CC4-5D6E-409C-BE32-E72D297353CC}">
              <c16:uniqueId val="{00000007-2FC9-40DE-A726-C7F025ACDA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384</c:v>
                </c:pt>
                <c:pt idx="2">
                  <c:v>#N/A</c:v>
                </c:pt>
                <c:pt idx="3">
                  <c:v>#N/A</c:v>
                </c:pt>
                <c:pt idx="4">
                  <c:v>428</c:v>
                </c:pt>
                <c:pt idx="5">
                  <c:v>#N/A</c:v>
                </c:pt>
                <c:pt idx="6">
                  <c:v>#N/A</c:v>
                </c:pt>
                <c:pt idx="7">
                  <c:v>421</c:v>
                </c:pt>
                <c:pt idx="8">
                  <c:v>#N/A</c:v>
                </c:pt>
                <c:pt idx="9">
                  <c:v>#N/A</c:v>
                </c:pt>
                <c:pt idx="10">
                  <c:v>401</c:v>
                </c:pt>
                <c:pt idx="11">
                  <c:v>#N/A</c:v>
                </c:pt>
                <c:pt idx="12">
                  <c:v>#N/A</c:v>
                </c:pt>
                <c:pt idx="13">
                  <c:v>430</c:v>
                </c:pt>
                <c:pt idx="14">
                  <c:v>#N/A</c:v>
                </c:pt>
              </c:numCache>
            </c:numRef>
          </c:val>
          <c:smooth val="0"/>
          <c:extLst>
            <c:ext xmlns:c16="http://schemas.microsoft.com/office/drawing/2014/chart" uri="{C3380CC4-5D6E-409C-BE32-E72D297353CC}">
              <c16:uniqueId val="{00000008-2FC9-40DE-A726-C7F025ACDA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10780</c:v>
                </c:pt>
                <c:pt idx="5">
                  <c:v>10697</c:v>
                </c:pt>
                <c:pt idx="8">
                  <c:v>10667</c:v>
                </c:pt>
                <c:pt idx="11">
                  <c:v>9976</c:v>
                </c:pt>
                <c:pt idx="14">
                  <c:v>9239</c:v>
                </c:pt>
              </c:numCache>
            </c:numRef>
          </c:val>
          <c:extLst>
            <c:ext xmlns:c16="http://schemas.microsoft.com/office/drawing/2014/chart" uri="{C3380CC4-5D6E-409C-BE32-E72D297353CC}">
              <c16:uniqueId val="{00000000-6F7D-4C49-8CB6-A7204A3A01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1242</c:v>
                </c:pt>
                <c:pt idx="5">
                  <c:v>1178</c:v>
                </c:pt>
                <c:pt idx="8">
                  <c:v>1065</c:v>
                </c:pt>
                <c:pt idx="11">
                  <c:v>1008</c:v>
                </c:pt>
                <c:pt idx="14">
                  <c:v>735</c:v>
                </c:pt>
              </c:numCache>
            </c:numRef>
          </c:val>
          <c:extLst>
            <c:ext xmlns:c16="http://schemas.microsoft.com/office/drawing/2014/chart" uri="{C3380CC4-5D6E-409C-BE32-E72D297353CC}">
              <c16:uniqueId val="{00000001-6F7D-4C49-8CB6-A7204A3A01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6216</c:v>
                </c:pt>
                <c:pt idx="5">
                  <c:v>6200</c:v>
                </c:pt>
                <c:pt idx="8">
                  <c:v>5434</c:v>
                </c:pt>
                <c:pt idx="11">
                  <c:v>4723</c:v>
                </c:pt>
                <c:pt idx="14">
                  <c:v>5105</c:v>
                </c:pt>
              </c:numCache>
            </c:numRef>
          </c:val>
          <c:extLst>
            <c:ext xmlns:c16="http://schemas.microsoft.com/office/drawing/2014/chart" uri="{C3380CC4-5D6E-409C-BE32-E72D297353CC}">
              <c16:uniqueId val="{00000002-6F7D-4C49-8CB6-A7204A3A01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7D-4C49-8CB6-A7204A3A01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7D-4C49-8CB6-A7204A3A01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109</c:v>
                </c:pt>
                <c:pt idx="3">
                  <c:v>103</c:v>
                </c:pt>
                <c:pt idx="6">
                  <c:v>98</c:v>
                </c:pt>
                <c:pt idx="9">
                  <c:v>0</c:v>
                </c:pt>
                <c:pt idx="12">
                  <c:v>0</c:v>
                </c:pt>
              </c:numCache>
            </c:numRef>
          </c:val>
          <c:extLst>
            <c:ext xmlns:c16="http://schemas.microsoft.com/office/drawing/2014/chart" uri="{C3380CC4-5D6E-409C-BE32-E72D297353CC}">
              <c16:uniqueId val="{00000005-6F7D-4C49-8CB6-A7204A3A01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1882</c:v>
                </c:pt>
                <c:pt idx="3">
                  <c:v>1939</c:v>
                </c:pt>
                <c:pt idx="6">
                  <c:v>1873</c:v>
                </c:pt>
                <c:pt idx="9">
                  <c:v>1721</c:v>
                </c:pt>
                <c:pt idx="12">
                  <c:v>1872</c:v>
                </c:pt>
              </c:numCache>
            </c:numRef>
          </c:val>
          <c:extLst>
            <c:ext xmlns:c16="http://schemas.microsoft.com/office/drawing/2014/chart" uri="{C3380CC4-5D6E-409C-BE32-E72D297353CC}">
              <c16:uniqueId val="{00000006-6F7D-4C49-8CB6-A7204A3A01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92</c:v>
                </c:pt>
                <c:pt idx="3">
                  <c:v>95</c:v>
                </c:pt>
                <c:pt idx="6">
                  <c:v>80</c:v>
                </c:pt>
                <c:pt idx="9">
                  <c:v>67</c:v>
                </c:pt>
                <c:pt idx="12">
                  <c:v>54</c:v>
                </c:pt>
              </c:numCache>
            </c:numRef>
          </c:val>
          <c:extLst>
            <c:ext xmlns:c16="http://schemas.microsoft.com/office/drawing/2014/chart" uri="{C3380CC4-5D6E-409C-BE32-E72D297353CC}">
              <c16:uniqueId val="{00000007-6F7D-4C49-8CB6-A7204A3A01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4382</c:v>
                </c:pt>
                <c:pt idx="3">
                  <c:v>4185</c:v>
                </c:pt>
                <c:pt idx="6">
                  <c:v>3956</c:v>
                </c:pt>
                <c:pt idx="9">
                  <c:v>3544</c:v>
                </c:pt>
                <c:pt idx="12">
                  <c:v>3119</c:v>
                </c:pt>
              </c:numCache>
            </c:numRef>
          </c:val>
          <c:extLst>
            <c:ext xmlns:c16="http://schemas.microsoft.com/office/drawing/2014/chart" uri="{C3380CC4-5D6E-409C-BE32-E72D297353CC}">
              <c16:uniqueId val="{00000008-6F7D-4C49-8CB6-A7204A3A01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353</c:v>
                </c:pt>
                <c:pt idx="3">
                  <c:v>330</c:v>
                </c:pt>
                <c:pt idx="6">
                  <c:v>336</c:v>
                </c:pt>
                <c:pt idx="9">
                  <c:v>309</c:v>
                </c:pt>
                <c:pt idx="12">
                  <c:v>257</c:v>
                </c:pt>
              </c:numCache>
            </c:numRef>
          </c:val>
          <c:extLst>
            <c:ext xmlns:c16="http://schemas.microsoft.com/office/drawing/2014/chart" uri="{C3380CC4-5D6E-409C-BE32-E72D297353CC}">
              <c16:uniqueId val="{00000009-6F7D-4C49-8CB6-A7204A3A01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10694</c:v>
                </c:pt>
                <c:pt idx="3">
                  <c:v>11368</c:v>
                </c:pt>
                <c:pt idx="6">
                  <c:v>11824</c:v>
                </c:pt>
                <c:pt idx="9">
                  <c:v>12384</c:v>
                </c:pt>
                <c:pt idx="12">
                  <c:v>11515</c:v>
                </c:pt>
              </c:numCache>
            </c:numRef>
          </c:val>
          <c:extLst>
            <c:ext xmlns:c16="http://schemas.microsoft.com/office/drawing/2014/chart" uri="{C3380CC4-5D6E-409C-BE32-E72D297353CC}">
              <c16:uniqueId val="{0000000A-6F7D-4C49-8CB6-A7204A3A01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1000</c:v>
                </c:pt>
                <c:pt idx="8">
                  <c:v>#N/A</c:v>
                </c:pt>
                <c:pt idx="9">
                  <c:v>#N/A</c:v>
                </c:pt>
                <c:pt idx="10">
                  <c:v>2318</c:v>
                </c:pt>
                <c:pt idx="11">
                  <c:v>#N/A</c:v>
                </c:pt>
                <c:pt idx="12">
                  <c:v>#N/A</c:v>
                </c:pt>
                <c:pt idx="13">
                  <c:v>1739</c:v>
                </c:pt>
                <c:pt idx="14">
                  <c:v>#N/A</c:v>
                </c:pt>
              </c:numCache>
            </c:numRef>
          </c:val>
          <c:smooth val="0"/>
          <c:extLst>
            <c:ext xmlns:c16="http://schemas.microsoft.com/office/drawing/2014/chart" uri="{C3380CC4-5D6E-409C-BE32-E72D297353CC}">
              <c16:uniqueId val="{0000000B-6F7D-4C49-8CB6-A7204A3A01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1521</c:v>
                </c:pt>
                <c:pt idx="1">
                  <c:v>1321</c:v>
                </c:pt>
                <c:pt idx="2">
                  <c:v>1733</c:v>
                </c:pt>
              </c:numCache>
            </c:numRef>
          </c:val>
          <c:extLst>
            <c:ext xmlns:c16="http://schemas.microsoft.com/office/drawing/2014/chart" uri="{C3380CC4-5D6E-409C-BE32-E72D297353CC}">
              <c16:uniqueId val="{00000000-1D5D-4072-B499-AFC817C353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275</c:v>
                </c:pt>
                <c:pt idx="1">
                  <c:v>275</c:v>
                </c:pt>
                <c:pt idx="2">
                  <c:v>313</c:v>
                </c:pt>
              </c:numCache>
            </c:numRef>
          </c:val>
          <c:extLst>
            <c:ext xmlns:c16="http://schemas.microsoft.com/office/drawing/2014/chart" uri="{C3380CC4-5D6E-409C-BE32-E72D297353CC}">
              <c16:uniqueId val="{00000001-1D5D-4072-B499-AFC817C353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2946</c:v>
                </c:pt>
                <c:pt idx="1">
                  <c:v>2332</c:v>
                </c:pt>
                <c:pt idx="2">
                  <c:v>2341</c:v>
                </c:pt>
              </c:numCache>
            </c:numRef>
          </c:val>
          <c:extLst>
            <c:ext xmlns:c16="http://schemas.microsoft.com/office/drawing/2014/chart" uri="{C3380CC4-5D6E-409C-BE32-E72D297353CC}">
              <c16:uniqueId val="{00000002-1D5D-4072-B499-AFC817C353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{7430D349-BF60-4C55-B524-D042B289B2B5}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D5B-4FF6-A811-FBA03D14E9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{711671B8-73EF-413B-894C-BD6FD884EA01}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5B-4FF6-A811-FBA03D14E9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{90DE14E1-2CF3-40B6-92A8-766ABEF35C72}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5B-4FF6-A811-FBA03D14E9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{699AE633-689A-4C2D-8983-FFD565D00BF9}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5B-4FF6-A811-FBA03D14E9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{26871280-F9C4-4F0F-8B2C-6E7DB5986C1C}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5B-4FF6-A811-FBA03D14E99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{4FF76774-AA2C-451C-B686-16B6FE23F9EC}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D5B-4FF6-A811-FBA03D14E99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{2A2DC5E3-9D27-45D4-874B-ADA35EB54795}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D5B-4FF6-A811-FBA03D14E994}"/>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{0EB301EB-D749-4ACE-ACDD-B005A341A56D}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D5B-4FF6-A811-FBA03D14E994}"/>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{0B825693-F6B1-45E4-84F2-E6781F4D7A79}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D5B-4FF6-A811-FBA03D14E9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78.099999999999994</c:v>
                </c:pt>
                <c:pt idx="8">
                  <c:v>78.400000000000006</c:v>
                </c:pt>
                <c:pt idx="16">
                  <c:v>79.3</c:v>
                </c:pt>
                <c:pt idx="24">
                  <c:v>74.2</c:v>
                </c:pt>
                <c:pt idx="32">
                  <c:v>75.3</c:v>
                </c:pt>
              </c:numCache>
            </c:numRef>
          </c:xVal>
          <c:yVal>
            <c:numRef>
              <c:f>公会計指標分析・財政指標組合せ分析表!$BP$51:$DC$51</c:f>
              <c:numCache>
                <c:formatCode>#,##0.0;"▲ "#,##0.0</c:formatCode>
                <c:ptCount val="40"/>
                <c:pt idx="16">
                  <c:v>13.5</c:v>
                </c:pt>
                <c:pt idx="24">
                  <c:v>32.6</c:v>
                </c:pt>
                <c:pt idx="32">
                  <c:v>24.2</c:v>
                </c:pt>
              </c:numCache>
            </c:numRef>
          </c:yVal>
          <c:smooth val="0"/>
          <c:extLst>
            <c:ext xmlns:c16="http://schemas.microsoft.com/office/drawing/2014/chart" uri="{C3380CC4-5D6E-409C-BE32-E72D297353CC}">
              <c16:uniqueId val="{00000009-2D5B-4FF6-A811-FBA03D14E9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{7EC311BA-1B93-4CA1-96D6-3BDFDF529C1D}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D5B-4FF6-A811-FBA03D14E9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{1A1A3096-9F7F-4691-8C15-20DC01B87468}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5B-4FF6-A811-FBA03D14E9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{5122049E-E140-4584-B484-5C57505A1946}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5B-4FF6-A811-FBA03D14E9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{AAFA33F2-9F7D-4F44-B25D-D6B71F0D865B}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5B-4FF6-A811-FBA03D14E9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{DE2FC5C5-EDBA-4DD1-94A4-590036AF3684}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5B-4FF6-A811-FBA03D14E99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{5BE2B3A3-13D9-4DF7-B85F-2734EC34663E}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D5B-4FF6-A811-FBA03D14E99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{7057E123-02FB-406F-8B8B-2B06FDA8DD6C}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D5B-4FF6-A811-FBA03D14E994}"/>
                </c:ext>
              </c:extLst>
            </c:dLbl>
            <c:dLbl>
              <c:idx val="24"/>
              <c:layout>
                <c:manualLayout>
                  <c:x val="0"/>
                  <c:y val="1.3534294516905613E-4"/>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{2777CEDB-9F87-444E-8021-FB40FFC69CEA}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D5B-4FF6-A811-FBA03D14E994}"/>
                </c:ext>
              </c:extLst>
            </c:dLbl>
            <c:dLbl>
              <c:idx val="32"/>
              <c:layout>
                <c:manualLayout>
                  <c:x val="0"/>
                  <c:y val="-1.3534294516909747E-4"/>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{843CD2FE-B4A1-48B2-A249-96C31A753E06}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D5B-4FF6-A811-FBA03D14E9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2D5B-4FF6-A811-FBA03D14E994}"/>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{062D8ED0-C9FA-4516-80A3-BA87B2F4D270}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949-493B-B090-13038A821C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{28767FAE-F8D6-47B5-94C6-897294BB26F6}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49-493B-B090-13038A821C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{3742C02E-4DE7-4833-B166-22C45B6B0A75}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49-493B-B090-13038A821C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{53D162F2-6B01-4FCD-BE41-9B941146AB58}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49-493B-B090-13038A821C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{C9E58013-69E3-43F0-9C62-0E6DA02DF319}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49-493B-B090-13038A821CB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{8AAF90CB-E2CC-40BA-B8D1-63850E499B2A}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949-493B-B090-13038A821CB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{51C3E720-058D-47DF-8034-20EDDCDEE183}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949-493B-B090-13038A821CB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{753ED52D-4053-41FD-8467-8191184AAF4D}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949-493B-B090-13038A821CB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{D0B90B0C-7333-4508-9089-BF96DFF61186}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949-493B-B090-13038A821C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5.5</c:v>
                </c:pt>
                <c:pt idx="16">
                  <c:v>5.8</c:v>
                </c:pt>
                <c:pt idx="24">
                  <c:v>5.8</c:v>
                </c:pt>
                <c:pt idx="32">
                  <c:v>5.7</c:v>
                </c:pt>
              </c:numCache>
            </c:numRef>
          </c:xVal>
          <c:yVal>
            <c:numRef>
              <c:f>公会計指標分析・財政指標組合せ分析表!$BP$73:$DC$73</c:f>
              <c:numCache>
                <c:formatCode>#,##0.0;"▲ "#,##0.0</c:formatCode>
                <c:ptCount val="40"/>
                <c:pt idx="16">
                  <c:v>13.5</c:v>
                </c:pt>
                <c:pt idx="24">
                  <c:v>32.6</c:v>
                </c:pt>
                <c:pt idx="32">
                  <c:v>24.2</c:v>
                </c:pt>
              </c:numCache>
            </c:numRef>
          </c:yVal>
          <c:smooth val="0"/>
          <c:extLst>
            <c:ext xmlns:c16="http://schemas.microsoft.com/office/drawing/2014/chart" uri="{C3380CC4-5D6E-409C-BE32-E72D297353CC}">
              <c16:uniqueId val="{00000009-7949-493B-B090-13038A821CB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{BB551666-6D6A-4350-B731-6850AB715359}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949-493B-B090-13038A821CB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{9B29C289-5BDC-4D66-81AE-BB50ECBAB3F0}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49-493B-B090-13038A821C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{B79F265A-3F93-46DB-8635-E01FA0700EDF}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49-493B-B090-13038A821C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{C129C2B2-9987-4510-B7A2-16E2CEE993FF}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49-493B-B090-13038A821C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{5CEE4DDD-2B02-462B-A667-6B047AA3DFD6}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49-493B-B090-13038A821CB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{D63394B6-60A1-45AC-A1F0-A72E92013271}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949-493B-B090-13038A821CB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{19A61CAD-3DD6-4910-9F5F-3822A5FC87D5}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949-493B-B090-13038A821CB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{1FF23984-C511-4C4B-8172-B243B78C2095}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949-493B-B090-13038A821CB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{FB4F9885-C470-4E1A-832F-0AC79F98C17F}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949-493B-B090-13038A821C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7949-493B-B090-13038A821CB8}"/>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学校給食センターや新庁舎整備などに係る多額の借入れが続いたことにより、元利償還金は前年度に引き続き増加した一方で、下水道事業に対する補助金の減少により、公営企業債の元利償還金に対する繰入金の額が同規模で減少したことから、元利償還金等の合計額は前年度と同水準となっている。</a:t>
          </a:r>
        </a:p>
        <a:p>
          <a:r>
            <a:rPr kumimoji="1" lang="ja-JP" altLang="en-US" sz="1400">
              <a:latin typeface="ＭＳ ゴシック" pitchFamily="49" charset="-128"/>
              <a:ea typeface="ＭＳ ゴシック" pitchFamily="49" charset="-128"/>
            </a:rPr>
            <a:t>　今後も交付税措置の有利な起債の活用に努めるとともに、可能な限りプライマリーバランスを黒字に保ち、財政の健全化を図る。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該当する基金残高はなし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前年度は新庁舎整備等に伴う多額の市債を借入れたほか、庁舎整備基金を全額取崩したことなどから、将来負担比率の分子が大幅に増加したが、令和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年度は市債の借入を抑制したこと、解散した土地開発公社の基金を財政調整基金に繰出したことなどから、前年度に比べ減少した。</a:t>
          </a:r>
        </a:p>
        <a:p>
          <a:r>
            <a:rPr kumimoji="1" lang="ja-JP" altLang="en-US" sz="1400">
              <a:latin typeface="ＭＳ ゴシック" pitchFamily="49" charset="-128"/>
              <a:ea typeface="ＭＳ ゴシック" pitchFamily="49" charset="-128"/>
            </a:rPr>
            <a:t>　しかしながら、将来負担比率が高い状態にあることから、今後も将来負担額の軽減と充当可能財源の確保に努める。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香川県善通寺市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老朽化した公共施設への対応に要する経費の財源として公共施設整備基金を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百万円、寄附金の使途に応じた事業に活用するためずっと元気なふるさと善通寺応援基金を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百万円、財源不足見込額により財政調整基金を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そして、土地開発基金からの繰出金を含む前年度決算剰余金を財政調整基金に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百万円、職員退職手当基金に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百万円、子育て支援基金に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百万円それぞれ積立てたほか、ふるさと納税による寄附金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百万円をずっと元気なふるさと善通寺応援基金に積立てたことなどにより、基金全体は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今後は不足する財源を補うため、財政調整基金に優先的に積立てを行い、緊急時の財政需要にも対応できる財政基盤の確立を図る。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①公共施設の整備に資するための「公共施設整備基金」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②ふるさと納税制度による寄附金収入を、翌年度以降の事業に活用するための「ずっと元気なふるさと善通寺応援基金」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③退職手当の負担の平準化を図ることを目指す「職員退職手当基金」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①公共施設整備基金：積立ては行わなかった一方で、老朽化した公共施設への対応に要する経費の財源として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②ずっと元気なふるさと善通寺応援基金：前年度に積立てたふるさと納税による寄附金を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百万円取崩して、使途に応じた事業の財源とした一方、令和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年度に収入した同寄附金から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③職員退職手当基金：令和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年度は定年退職者が発生しない年度であったことから、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積立てを優先することから、特定目的基金への積立てはふるさと納税による寄附金の積立て以外は原則見送らざるを得ない。一方で、定年延長制度の導入により、退職手当が隔年で増減する見込みであることから、今後も定年退職者が発生しない年度に計画的に職員退職手当基金への積立てを行い、退職手当の負担の平準化を図ること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土地開発基金からの繰出金を含む前年度決算剰余金を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百万円積立てた一方、財源不足見込額により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当初予算編成においては、一般財源額が大幅に不足していることから、財政調整基金などを取崩すことで収支の均衡を図っているため、一定程度の残高が必要である。残高水準の目安として、これまで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億円）程度と考えていたが、物価高騰の影響による行政運営経費は高止まりをしており、これまで以上の財源不足額が生じていることから、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億円）程度の確保を目指している。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そのためには、財政調整基金への優先的な積立てを行うとともに、行政事務のデジタル化や公共施設の適正管理といった抜本的改革を推し進める必要がある。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年度は普通交付税により措置された臨時財政対策債償還基金費相当額として、減債基金を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百万円積立てた一方、取崩しは行っていない。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年度末の地方債現在高は約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億円で、前年度に比べると減少したものの、今後も引き続きプライマリーバランスの黒字化を図り、地方債残高を減少させていく予定である。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年度に普通交付税により措置された臨時財政対策債償還基金費相当額を積み立てていることから、同年度に借入れた臨時財政対策債の元金償還が開始となる令和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年度以降、計画的に取崩しを行っていく予定である。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EA04839-B0B2-4C6D-8B80-F1A8BE26A8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7E85C4E-DF64-4F71-AE8C-3180428F8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0E0ACBD-E87E-4EC9-899E-1BDEC69BA0A1}"/>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561D29C-BC11-4FB3-8EC7-A262E79E2CCA}"/>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4E56ACFB-D8BF-452D-A7EB-85D3B22D68E9}"/>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CE50808A-FC76-4C50-B729-95C3105D719E}"/>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E36C310D-DCDE-4227-A39A-4451F75DE3DF}"/>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3B350E8D-6B55-4A74-95F1-15812FD84A67}"/>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3063A89D-8B54-4860-AC2D-E67F5A50B3B6}"/>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E0813E42-5BA7-43A5-8A6E-4ABA2FC937BE}"/>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9012A239-96A5-4B75-B144-F913BC137725}"/>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1744748B-8B3F-4F8A-BEB6-E694FB123176}"/>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188930CC-DF6B-47B9-B9A2-8D04E3AF18D6}"/>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F7B86434-3120-40FE-A48E-CDF9E3FAB3F9}"/>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7F988848-32F0-4E37-87C3-8AC29A81B1E3}"/>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94D8DA0C-891A-46E4-B9B1-ACFE1D08FDAC}"/>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30,338
29,964
39.93
15,887,762
15,030,582
803,205
8,096,223
11,515,036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9CFF4D8-7A11-456B-9471-235512BA1675}"/>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298769B5-79DB-4529-BB5E-44774D9415E7}"/>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581E0F12-DFDB-4CFB-9027-28BD77BB2424}"/>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31F1EDFB-487D-4FB7-B8F8-2898144FF2CC}"/>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C2AEFB6E-F63A-4BC6-9F5A-046D589D768E}"/>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E57831D-76C2-4887-A7B2-3366BC9A9EDA}"/>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1F869E84-4B30-4219-988B-38EB8618EE3F}"/>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EA283598-3576-46A4-99DC-8BC14B8DDF93}"/>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B07ED001-F61B-4A0C-AE0F-32BD6373D58D}"/>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29251E74-7CB8-45D2-B024-D2581BE903A1}"/>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B40687BE-31DD-4368-A8DD-F8F8BFF23E6B}"/>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3AB36269-5CE8-4642-BA46-FB33F88B498B}"/>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F85F75A2-3F10-4208-81BF-4D67DF13D44C}"/>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A1998361-147D-4EBE-B312-7BA10D1548F8}"/>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A0918-B9F5-4A11-AC63-8B4059B2D82E}"/>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BC0E3287-762E-4B60-8D32-FD7B6DA30E7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F4A2995C-3405-4F17-AD94-23C6B9E429A4}"/>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CF7AD6FA-A52B-4E98-AA07-B8FEC164D6EF}"/>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FEC7ED-EA9A-4FE4-B396-398D1B580019}"/>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61897F04-4EEB-4B34-A8E9-0B94B0BFA951}"/>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95F80BCD-D614-46B1-8B0D-8158A5BD48DA}"/>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3116FE26-68B1-4C3C-8000-C43DF6C2C90E}"/>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CB2F2FAD-056B-4EFE-9973-ADF531AFF4A5}"/>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E94CAE0D-D02D-4066-B98F-9164F38D78DD}"/>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E8DDBEB7-40FD-4ED1-BF3A-9957668DD3CE}"/>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5D82D6A8-550B-4919-A12C-3694E5DFDA7A}"/>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491C906A-8B9D-4F16-A47F-93DC2A54FC2C}"/>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F171A4D2-EFB0-46B6-A0D0-EE370EB53432}"/>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3616835C-84D6-43CA-B498-39564CB19C4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187810A2-EDB2-4ED2-AC76-71AAF9C1B0F5}"/>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2F77FDDD-6B9A-4140-8EDF-5FB318817C08}"/>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C7C0CEEA-156B-4193-A2F6-2461AB23A63C}"/>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9ECB88DD-CD01-4A42-9B42-90D69B629295}"/>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BDC09187-F6C8-46AA-A7BD-44980ABA319F}"/>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8F2CF1F0-1943-4C2C-96FC-96AF74AD9667}"/>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有形固定資産減価償却率は、前年度比で</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増加し、依然として類似団体及び県と比較しても高い数値を示している。これは、老朽化した公共施設が多いことや、固定資産の中でも特に道路等のインフラ工作物の有形固定資産減価償却率が高いためである。公共施設等総合管理計画においては、公共施設の総延床面積を令和</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年度までに</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％以上削減することとしており、当該計画及び個別施設計画に基づき施設の集約化・複合化等を順次進めることとしている。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793D6FAC-54E0-44B0-94DE-D8D67B08BFE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9663DD8-7D91-421B-BCB9-B96EB30DB8AB}"/>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3CCCFA30-04DE-4250-A50E-D183B45E3FFC}"/>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92092B4D-E0A1-4E54-8896-0FE8C3F37A4F}"/>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30068D82-F558-43C3-B56C-B3E7C26D6DFA}"/>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45CCE306-029F-4BFF-9C12-4DBFACA692E6}"/>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E6E77B1A-2C2F-430A-A7AE-289693B4E0D9}"/>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C501A40C-8547-458E-9CE7-4B86BF097E31}"/>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BA33965A-6290-4D6E-A27C-D8585D247CA9}"/>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8E57A7D9-CEEC-4C45-888B-AE6810FCE30C}"/>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E0E5BF36-CC3E-4E72-9FE8-3757DFD205A6}"/>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70420AD9-7785-4D99-8A20-7391FEB30266}"/>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903A1143-0D6F-4F76-B6A3-2F470C9ABADA}"/>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32139F0-BFEF-4668-A0DD-DCA5EDD04C41}"/>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4899DC84-3B80-454F-830F-058EF48D5E41}"/>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D2780DD6-0BB7-46ED-8264-E9ED963BF2B9}"/>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9" name="直線コネクタ 68">
          <a:extLst>
            <a:ext uri="{FF2B5EF4-FFF2-40B4-BE49-F238E27FC236}">
              <a16:creationId xmlns:a16="http://schemas.microsoft.com/office/drawing/2014/main" id="{A0CCD710-53AF-4078-8557-278E58934569}"/>
            </a:ext>
          </a:extLst>
        </xdr:cNvPr>
        <xdr:cNvCxnSpPr/>
      </xdr:nvCxnSpPr>
      <xdr:spPr>
        <a:xfrm flipV="1">
          <a:off x="4206240" y="4424257"/>
          <a:ext cx="127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0" name="有形固定資産減価償却率最小値テキスト">
          <a:extLst>
            <a:ext uri="{FF2B5EF4-FFF2-40B4-BE49-F238E27FC236}">
              <a16:creationId xmlns:a16="http://schemas.microsoft.com/office/drawing/2014/main" id="{F0191431-3137-43A4-BB84-9C8F0B1D1443}"/>
            </a:ext>
          </a:extLst>
        </xdr:cNvPr>
        <xdr:cNvSpPr txBox="1"/>
      </xdr:nvSpPr>
      <xdr:spPr>
        <a:xfrm>
          <a:off x="4258945" y="563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1" name="直線コネクタ 70">
          <a:extLst>
            <a:ext uri="{FF2B5EF4-FFF2-40B4-BE49-F238E27FC236}">
              <a16:creationId xmlns:a16="http://schemas.microsoft.com/office/drawing/2014/main" id="{7BA71F15-3192-4EEF-B64D-9D48D6FC896C}"/>
            </a:ext>
          </a:extLst>
        </xdr:cNvPr>
        <xdr:cNvCxnSpPr/>
      </xdr:nvCxnSpPr>
      <xdr:spPr>
        <a:xfrm>
          <a:off x="4119245" y="562821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72" name="有形固定資産減価償却率最大値テキスト">
          <a:extLst>
            <a:ext uri="{FF2B5EF4-FFF2-40B4-BE49-F238E27FC236}">
              <a16:creationId xmlns:a16="http://schemas.microsoft.com/office/drawing/2014/main" id="{1EC294EB-1770-44C8-84E6-5EC6E21AE50D}"/>
            </a:ext>
          </a:extLst>
        </xdr:cNvPr>
        <xdr:cNvSpPr txBox="1"/>
      </xdr:nvSpPr>
      <xdr:spPr>
        <a:xfrm>
          <a:off x="4258945" y="4203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73" name="直線コネクタ 72">
          <a:extLst>
            <a:ext uri="{FF2B5EF4-FFF2-40B4-BE49-F238E27FC236}">
              <a16:creationId xmlns:a16="http://schemas.microsoft.com/office/drawing/2014/main" id="{8F2B7E5C-9344-4FAA-8545-966E800C1CA5}"/>
            </a:ext>
          </a:extLst>
        </xdr:cNvPr>
        <xdr:cNvCxnSpPr/>
      </xdr:nvCxnSpPr>
      <xdr:spPr>
        <a:xfrm>
          <a:off x="4119245" y="442425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4" name="有形固定資産減価償却率平均値テキスト">
          <a:extLst>
            <a:ext uri="{FF2B5EF4-FFF2-40B4-BE49-F238E27FC236}">
              <a16:creationId xmlns:a16="http://schemas.microsoft.com/office/drawing/2014/main" id="{9794AFF4-8CF6-4ABA-A5D7-8275443907C0}"/>
            </a:ext>
          </a:extLst>
        </xdr:cNvPr>
        <xdr:cNvSpPr txBox="1"/>
      </xdr:nvSpPr>
      <xdr:spPr>
        <a:xfrm>
          <a:off x="4258945" y="4760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5" name="フローチャート: 判断 74">
          <a:extLst>
            <a:ext uri="{FF2B5EF4-FFF2-40B4-BE49-F238E27FC236}">
              <a16:creationId xmlns:a16="http://schemas.microsoft.com/office/drawing/2014/main" id="{BABECFCB-49D7-48DD-8007-781A76A8B7A2}"/>
            </a:ext>
          </a:extLst>
        </xdr:cNvPr>
        <xdr:cNvSpPr/>
      </xdr:nvSpPr>
      <xdr:spPr>
        <a:xfrm>
          <a:off x="4157345" y="490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6" name="フローチャート: 判断 75">
          <a:extLst>
            <a:ext uri="{FF2B5EF4-FFF2-40B4-BE49-F238E27FC236}">
              <a16:creationId xmlns:a16="http://schemas.microsoft.com/office/drawing/2014/main" id="{06CC5D0E-2B2D-4E71-9A28-69EE349AFFFB}"/>
            </a:ext>
          </a:extLst>
        </xdr:cNvPr>
        <xdr:cNvSpPr/>
      </xdr:nvSpPr>
      <xdr:spPr>
        <a:xfrm>
          <a:off x="3537585" y="48837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7" name="フローチャート: 判断 76">
          <a:extLst>
            <a:ext uri="{FF2B5EF4-FFF2-40B4-BE49-F238E27FC236}">
              <a16:creationId xmlns:a16="http://schemas.microsoft.com/office/drawing/2014/main" id="{7657F0F7-55C4-4ABC-A717-BDF7101AE010}"/>
            </a:ext>
          </a:extLst>
        </xdr:cNvPr>
        <xdr:cNvSpPr/>
      </xdr:nvSpPr>
      <xdr:spPr>
        <a:xfrm>
          <a:off x="2867025" y="4844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8" name="フローチャート: 判断 77">
          <a:extLst>
            <a:ext uri="{FF2B5EF4-FFF2-40B4-BE49-F238E27FC236}">
              <a16:creationId xmlns:a16="http://schemas.microsoft.com/office/drawing/2014/main" id="{9B6D2D1B-1A31-4B50-81A3-1321B9A5393C}"/>
            </a:ext>
          </a:extLst>
        </xdr:cNvPr>
        <xdr:cNvSpPr/>
      </xdr:nvSpPr>
      <xdr:spPr>
        <a:xfrm>
          <a:off x="2196465" y="48372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9" name="フローチャート: 判断 78">
          <a:extLst>
            <a:ext uri="{FF2B5EF4-FFF2-40B4-BE49-F238E27FC236}">
              <a16:creationId xmlns:a16="http://schemas.microsoft.com/office/drawing/2014/main" id="{EDA8A03B-DF13-4337-A6A6-E794B02D9CCC}"/>
            </a:ext>
          </a:extLst>
        </xdr:cNvPr>
        <xdr:cNvSpPr/>
      </xdr:nvSpPr>
      <xdr:spPr>
        <a:xfrm>
          <a:off x="1525905" y="47940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28939E8-2C02-4B60-8EEC-9A096EF3B40C}"/>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C22F0AE-A74F-43F6-8B99-10B855373EB8}"/>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1B7A117-0B6E-4456-A877-2FD3A00F5B98}"/>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9D4C02A8-5087-4B96-8CCF-2ED935CA6332}"/>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E6078B6-FFBF-4BA9-8A11-E2005C65889C}"/>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85937</xdr:rowOff>
    </xdr:from>
    <xdr:to>
      <xdr:col>23</xdr:col>
      <xdr:colOff>136525</xdr:colOff>
      <xdr:row>32</xdr:row>
      <xdr:rowOff>16087</xdr:rowOff>
    </xdr:to>
    <xdr:sp macro="" textlink="">
      <xdr:nvSpPr>
        <xdr:cNvPr id="85" name="楕円 84">
          <a:extLst>
            <a:ext uri="{FF2B5EF4-FFF2-40B4-BE49-F238E27FC236}">
              <a16:creationId xmlns:a16="http://schemas.microsoft.com/office/drawing/2014/main" id="{3539ED67-7336-4257-9169-8AB9AD2EA22B}"/>
            </a:ext>
          </a:extLst>
        </xdr:cNvPr>
        <xdr:cNvSpPr/>
      </xdr:nvSpPr>
      <xdr:spPr>
        <a:xfrm>
          <a:off x="4157345" y="52827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64364</xdr:rowOff>
    </xdr:from>
    <xdr:ext cx="405111" cy="259045"/>
    <xdr:sp macro="" textlink="">
      <xdr:nvSpPr>
        <xdr:cNvPr id="86" name="有形固定資産減価償却率該当値テキスト">
          <a:extLst>
            <a:ext uri="{FF2B5EF4-FFF2-40B4-BE49-F238E27FC236}">
              <a16:creationId xmlns:a16="http://schemas.microsoft.com/office/drawing/2014/main" id="{26026626-CF32-482A-AFA3-A339E7E88CD0}"/>
            </a:ext>
          </a:extLst>
        </xdr:cNvPr>
        <xdr:cNvSpPr txBox="1"/>
      </xdr:nvSpPr>
      <xdr:spPr>
        <a:xfrm>
          <a:off x="4258945" y="52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87" name="楕円 86">
          <a:extLst>
            <a:ext uri="{FF2B5EF4-FFF2-40B4-BE49-F238E27FC236}">
              <a16:creationId xmlns:a16="http://schemas.microsoft.com/office/drawing/2014/main" id="{6C57FCEB-4BF0-4D83-857F-73239043CAAF}"/>
            </a:ext>
          </a:extLst>
        </xdr:cNvPr>
        <xdr:cNvSpPr/>
      </xdr:nvSpPr>
      <xdr:spPr>
        <a:xfrm>
          <a:off x="3537585" y="5243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136737</xdr:rowOff>
    </xdr:to>
    <xdr:cxnSp macro="">
      <xdr:nvCxnSpPr>
        <xdr:cNvPr id="88" name="直線コネクタ 87">
          <a:extLst>
            <a:ext uri="{FF2B5EF4-FFF2-40B4-BE49-F238E27FC236}">
              <a16:creationId xmlns:a16="http://schemas.microsoft.com/office/drawing/2014/main" id="{F8E9AA10-3782-4056-8A5B-78D01C920F90}"/>
            </a:ext>
          </a:extLst>
        </xdr:cNvPr>
        <xdr:cNvCxnSpPr/>
      </xdr:nvCxnSpPr>
      <xdr:spPr>
        <a:xfrm>
          <a:off x="3588385" y="5293995"/>
          <a:ext cx="6197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58420</xdr:rowOff>
    </xdr:from>
    <xdr:to>
      <xdr:col>15</xdr:col>
      <xdr:colOff>187325</xdr:colOff>
      <xdr:row>32</xdr:row>
      <xdr:rowOff>160020</xdr:rowOff>
    </xdr:to>
    <xdr:sp macro="" textlink="">
      <xdr:nvSpPr>
        <xdr:cNvPr id="89" name="楕円 88">
          <a:extLst>
            <a:ext uri="{FF2B5EF4-FFF2-40B4-BE49-F238E27FC236}">
              <a16:creationId xmlns:a16="http://schemas.microsoft.com/office/drawing/2014/main" id="{C28B01E9-7A19-4A63-A4CF-364BB5F91D16}"/>
            </a:ext>
          </a:extLst>
        </xdr:cNvPr>
        <xdr:cNvSpPr/>
      </xdr:nvSpPr>
      <xdr:spPr>
        <a:xfrm>
          <a:off x="2867025" y="5422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32</xdr:row>
      <xdr:rowOff>109220</xdr:rowOff>
    </xdr:to>
    <xdr:cxnSp macro="">
      <xdr:nvCxnSpPr>
        <xdr:cNvPr id="90" name="直線コネクタ 89">
          <a:extLst>
            <a:ext uri="{FF2B5EF4-FFF2-40B4-BE49-F238E27FC236}">
              <a16:creationId xmlns:a16="http://schemas.microsoft.com/office/drawing/2014/main" id="{B9A6ACDD-B322-47AE-A613-C79FBADC2558}"/>
            </a:ext>
          </a:extLst>
        </xdr:cNvPr>
        <xdr:cNvCxnSpPr/>
      </xdr:nvCxnSpPr>
      <xdr:spPr>
        <a:xfrm flipV="1">
          <a:off x="2917825" y="5293995"/>
          <a:ext cx="670560" cy="1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26035</xdr:rowOff>
    </xdr:from>
    <xdr:to>
      <xdr:col>11</xdr:col>
      <xdr:colOff>187325</xdr:colOff>
      <xdr:row>32</xdr:row>
      <xdr:rowOff>127635</xdr:rowOff>
    </xdr:to>
    <xdr:sp macro="" textlink="">
      <xdr:nvSpPr>
        <xdr:cNvPr id="91" name="楕円 90">
          <a:extLst>
            <a:ext uri="{FF2B5EF4-FFF2-40B4-BE49-F238E27FC236}">
              <a16:creationId xmlns:a16="http://schemas.microsoft.com/office/drawing/2014/main" id="{1D99189C-E2B9-4950-B6DB-86A764446B46}"/>
            </a:ext>
          </a:extLst>
        </xdr:cNvPr>
        <xdr:cNvSpPr/>
      </xdr:nvSpPr>
      <xdr:spPr>
        <a:xfrm>
          <a:off x="2196465" y="5390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76835</xdr:rowOff>
    </xdr:from>
    <xdr:to>
      <xdr:col>15</xdr:col>
      <xdr:colOff>136525</xdr:colOff>
      <xdr:row>32</xdr:row>
      <xdr:rowOff>109220</xdr:rowOff>
    </xdr:to>
    <xdr:cxnSp macro="">
      <xdr:nvCxnSpPr>
        <xdr:cNvPr id="92" name="直線コネクタ 91">
          <a:extLst>
            <a:ext uri="{FF2B5EF4-FFF2-40B4-BE49-F238E27FC236}">
              <a16:creationId xmlns:a16="http://schemas.microsoft.com/office/drawing/2014/main" id="{DCB8C133-A51E-4616-B343-714FD5F52BBB}"/>
            </a:ext>
          </a:extLst>
        </xdr:cNvPr>
        <xdr:cNvCxnSpPr/>
      </xdr:nvCxnSpPr>
      <xdr:spPr>
        <a:xfrm>
          <a:off x="2247265" y="5441315"/>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15240</xdr:rowOff>
    </xdr:from>
    <xdr:to>
      <xdr:col>7</xdr:col>
      <xdr:colOff>187325</xdr:colOff>
      <xdr:row>32</xdr:row>
      <xdr:rowOff>116840</xdr:rowOff>
    </xdr:to>
    <xdr:sp macro="" textlink="">
      <xdr:nvSpPr>
        <xdr:cNvPr id="93" name="楕円 92">
          <a:extLst>
            <a:ext uri="{FF2B5EF4-FFF2-40B4-BE49-F238E27FC236}">
              <a16:creationId xmlns:a16="http://schemas.microsoft.com/office/drawing/2014/main" id="{D07B5EC6-266E-4348-A674-9479F49603DC}"/>
            </a:ext>
          </a:extLst>
        </xdr:cNvPr>
        <xdr:cNvSpPr/>
      </xdr:nvSpPr>
      <xdr:spPr>
        <a:xfrm>
          <a:off x="1525905" y="5379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66040</xdr:rowOff>
    </xdr:from>
    <xdr:to>
      <xdr:col>11</xdr:col>
      <xdr:colOff>136525</xdr:colOff>
      <xdr:row>32</xdr:row>
      <xdr:rowOff>76835</xdr:rowOff>
    </xdr:to>
    <xdr:cxnSp macro="">
      <xdr:nvCxnSpPr>
        <xdr:cNvPr id="94" name="直線コネクタ 93">
          <a:extLst>
            <a:ext uri="{FF2B5EF4-FFF2-40B4-BE49-F238E27FC236}">
              <a16:creationId xmlns:a16="http://schemas.microsoft.com/office/drawing/2014/main" id="{41F79D06-F653-4082-A70E-AF116E634776}"/>
            </a:ext>
          </a:extLst>
        </xdr:cNvPr>
        <xdr:cNvCxnSpPr/>
      </xdr:nvCxnSpPr>
      <xdr:spPr>
        <a:xfrm>
          <a:off x="1576705" y="5430520"/>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95" name="n_1aveValue有形固定資産減価償却率">
          <a:extLst>
            <a:ext uri="{FF2B5EF4-FFF2-40B4-BE49-F238E27FC236}">
              <a16:creationId xmlns:a16="http://schemas.microsoft.com/office/drawing/2014/main" id="{C80FFE37-3BEF-4E73-A36B-01B572EDE6FD}"/>
            </a:ext>
          </a:extLst>
        </xdr:cNvPr>
        <xdr:cNvSpPr txBox="1"/>
      </xdr:nvSpPr>
      <xdr:spPr>
        <a:xfrm>
          <a:off x="3395989" y="46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6" name="n_2aveValue有形固定資産減価償却率">
          <a:extLst>
            <a:ext uri="{FF2B5EF4-FFF2-40B4-BE49-F238E27FC236}">
              <a16:creationId xmlns:a16="http://schemas.microsoft.com/office/drawing/2014/main" id="{83D10F91-A3B9-4B85-9FEC-9BEB7711E5CB}"/>
            </a:ext>
          </a:extLst>
        </xdr:cNvPr>
        <xdr:cNvSpPr txBox="1"/>
      </xdr:nvSpPr>
      <xdr:spPr>
        <a:xfrm>
          <a:off x="2738129" y="462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97" name="n_3aveValue有形固定資産減価償却率">
          <a:extLst>
            <a:ext uri="{FF2B5EF4-FFF2-40B4-BE49-F238E27FC236}">
              <a16:creationId xmlns:a16="http://schemas.microsoft.com/office/drawing/2014/main" id="{67F15E78-16D9-4822-AF90-6D67BD4B88CC}"/>
            </a:ext>
          </a:extLst>
        </xdr:cNvPr>
        <xdr:cNvSpPr txBox="1"/>
      </xdr:nvSpPr>
      <xdr:spPr>
        <a:xfrm>
          <a:off x="2067569" y="461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98" name="n_4aveValue有形固定資産減価償却率">
          <a:extLst>
            <a:ext uri="{FF2B5EF4-FFF2-40B4-BE49-F238E27FC236}">
              <a16:creationId xmlns:a16="http://schemas.microsoft.com/office/drawing/2014/main" id="{F45CE49A-221D-473D-B8C5-49FA10664E5C}"/>
            </a:ext>
          </a:extLst>
        </xdr:cNvPr>
        <xdr:cNvSpPr txBox="1"/>
      </xdr:nvSpPr>
      <xdr:spPr>
        <a:xfrm>
          <a:off x="1397009" y="45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139082</xdr:rowOff>
    </xdr:from>
    <xdr:ext cx="405111" cy="259045"/>
    <xdr:sp macro="" textlink="">
      <xdr:nvSpPr>
        <xdr:cNvPr id="99" name="n_1mainValue有形固定資産減価償却率">
          <a:extLst>
            <a:ext uri="{FF2B5EF4-FFF2-40B4-BE49-F238E27FC236}">
              <a16:creationId xmlns:a16="http://schemas.microsoft.com/office/drawing/2014/main" id="{22C60B47-7775-4B36-8CD2-A39C021709A6}"/>
            </a:ext>
          </a:extLst>
        </xdr:cNvPr>
        <xdr:cNvSpPr txBox="1"/>
      </xdr:nvSpPr>
      <xdr:spPr>
        <a:xfrm>
          <a:off x="3395989"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151147</xdr:rowOff>
    </xdr:from>
    <xdr:ext cx="405111" cy="259045"/>
    <xdr:sp macro="" textlink="">
      <xdr:nvSpPr>
        <xdr:cNvPr id="100" name="n_2mainValue有形固定資産減価償却率">
          <a:extLst>
            <a:ext uri="{FF2B5EF4-FFF2-40B4-BE49-F238E27FC236}">
              <a16:creationId xmlns:a16="http://schemas.microsoft.com/office/drawing/2014/main" id="{ED4F8256-1EDC-4359-9ACA-71F41142CC9F}"/>
            </a:ext>
          </a:extLst>
        </xdr:cNvPr>
        <xdr:cNvSpPr txBox="1"/>
      </xdr:nvSpPr>
      <xdr:spPr>
        <a:xfrm>
          <a:off x="2738129"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118762</xdr:rowOff>
    </xdr:from>
    <xdr:ext cx="405111" cy="259045"/>
    <xdr:sp macro="" textlink="">
      <xdr:nvSpPr>
        <xdr:cNvPr id="101" name="n_3mainValue有形固定資産減価償却率">
          <a:extLst>
            <a:ext uri="{FF2B5EF4-FFF2-40B4-BE49-F238E27FC236}">
              <a16:creationId xmlns:a16="http://schemas.microsoft.com/office/drawing/2014/main" id="{85272E55-65B2-4DA8-9799-E3158A51BEB6}"/>
            </a:ext>
          </a:extLst>
        </xdr:cNvPr>
        <xdr:cNvSpPr txBox="1"/>
      </xdr:nvSpPr>
      <xdr:spPr>
        <a:xfrm>
          <a:off x="2067569" y="548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107967</xdr:rowOff>
    </xdr:from>
    <xdr:ext cx="405111" cy="259045"/>
    <xdr:sp macro="" textlink="">
      <xdr:nvSpPr>
        <xdr:cNvPr id="102" name="n_4mainValue有形固定資産減価償却率">
          <a:extLst>
            <a:ext uri="{FF2B5EF4-FFF2-40B4-BE49-F238E27FC236}">
              <a16:creationId xmlns:a16="http://schemas.microsoft.com/office/drawing/2014/main" id="{20296259-10B5-4C2E-8871-0809CE3CE3CD}"/>
            </a:ext>
          </a:extLst>
        </xdr:cNvPr>
        <xdr:cNvSpPr txBox="1"/>
      </xdr:nvSpPr>
      <xdr:spPr>
        <a:xfrm>
          <a:off x="1397009" y="547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DB470F42-AF0B-43AD-AC90-A6A3A2D5A9B9}"/>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8BD17609-C23F-4CE2-85E8-F8000B9DABB5}"/>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F6144E11-0986-4A4D-8D1C-FA2B46899F8F}"/>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F47C9FB7-5836-417F-A0C6-F1C606C4F561}"/>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1FDBB8FE-FC04-48C7-93AB-94121D41F26B}"/>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CB0A93CB-7C7E-46AC-A19C-D46E3CA95AFA}"/>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88CBD770-7129-4FD9-BF1D-747F809951C6}"/>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D6FFBB9A-0166-4AE5-898B-211E4B43852E}"/>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3AA10449-E3E6-47C9-9784-6D6153B2226F}"/>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F2367FB4-A3B3-4FD9-9532-A3FB069BCC0E}"/>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F5D9253D-5B92-4E65-B7DC-B09EAA79B7F7}"/>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DB9FC896-7539-42C0-BB3E-939180829981}"/>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60218F19-AA1C-46A5-84C7-18B61C4AD86D}"/>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年度に新庁舎建設等整備が完了し、市債借入が一段落した一方、給食センターの元金償還が同年度より始まったことなどから、将来負担額が減少したため、債務償還費率は</a:t>
          </a:r>
          <a:r>
            <a:rPr kumimoji="1" lang="en-US" altLang="ja-JP" sz="1100">
              <a:latin typeface="ＭＳ Ｐゴシック" panose="020B0600070205080204" pitchFamily="50" charset="-128"/>
              <a:ea typeface="ＭＳ Ｐゴシック" panose="020B0600070205080204" pitchFamily="50" charset="-128"/>
            </a:rPr>
            <a:t>61.9</a:t>
          </a:r>
          <a:r>
            <a:rPr kumimoji="1" lang="ja-JP" altLang="en-US" sz="1100">
              <a:latin typeface="ＭＳ Ｐゴシック" panose="020B0600070205080204" pitchFamily="50" charset="-128"/>
              <a:ea typeface="ＭＳ Ｐゴシック" panose="020B0600070205080204" pitchFamily="50" charset="-128"/>
            </a:rPr>
            <a:t>ポイント改善した。令和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以降は大型事業を極力抑制しているため市債残高は減少傾向が見込まれるものの、財源となる基金残高も同じく減少しており、債務償還比率の改善は厳しい状況にあるため、計画的に基金への積立てを行うなど、健全な財政基盤の構築に努める必要が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F048207F-F0DF-4F69-8C1E-69B747B00ADC}"/>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060CF9C-E343-4C8A-9454-3120C3577D68}"/>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B3C1B8D4-DB94-44B0-A017-8B53DDC377B2}"/>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6E365FC8-519C-47FB-B2A1-52D1AE78BDD1}"/>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1D4338EE-BBE9-4A73-B52A-99C42C125275}"/>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B76A8EC2-0071-4810-8154-ECDC4CDFC54F}"/>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72FD0DD3-D9FA-41B8-B200-3587E6A0F450}"/>
            </a:ext>
          </a:extLst>
        </xdr:cNvPr>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9278CC69-3223-4A26-834D-BD1DD71D2F30}"/>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B08FB397-169D-4FB6-9B26-4146311E5A04}"/>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7C2FF469-506E-409C-A187-2000D701342E}"/>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8DB86CB4-023A-435B-9716-91E48A9517F4}"/>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4203F3EE-1D85-4436-BE98-AC990F92725E}"/>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C5147334-845C-40AB-924A-FB55FEC284DB}"/>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88FC2097-04CF-43EF-92BA-879F87CB3F35}"/>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46F2744B-D55A-431B-ACC8-54E757D153B7}"/>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BA68F148-CA89-4432-838A-ECEA368BFF86}"/>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616E5064-7E7B-44D9-95F3-78D77D02217D}"/>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33" name="直線コネクタ 132">
          <a:extLst>
            <a:ext uri="{FF2B5EF4-FFF2-40B4-BE49-F238E27FC236}">
              <a16:creationId xmlns:a16="http://schemas.microsoft.com/office/drawing/2014/main" id="{02CFD6F1-22E9-4A59-8EBF-98878377E59C}"/>
            </a:ext>
          </a:extLst>
        </xdr:cNvPr>
        <xdr:cNvCxnSpPr/>
      </xdr:nvCxnSpPr>
      <xdr:spPr>
        <a:xfrm flipV="1">
          <a:off x="13027660" y="4390843"/>
          <a:ext cx="1269" cy="1390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4" name="債務償還比率最小値テキスト">
          <a:extLst>
            <a:ext uri="{FF2B5EF4-FFF2-40B4-BE49-F238E27FC236}">
              <a16:creationId xmlns:a16="http://schemas.microsoft.com/office/drawing/2014/main" id="{1F2105DE-4B48-4E85-8B37-165427CB8BFE}"/>
            </a:ext>
          </a:extLst>
        </xdr:cNvPr>
        <xdr:cNvSpPr txBox="1"/>
      </xdr:nvSpPr>
      <xdr:spPr>
        <a:xfrm>
          <a:off x="13080365" y="57853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5" name="直線コネクタ 134">
          <a:extLst>
            <a:ext uri="{FF2B5EF4-FFF2-40B4-BE49-F238E27FC236}">
              <a16:creationId xmlns:a16="http://schemas.microsoft.com/office/drawing/2014/main" id="{7D21FF66-0DAB-44CA-85CD-6890CDA53C31}"/>
            </a:ext>
          </a:extLst>
        </xdr:cNvPr>
        <xdr:cNvCxnSpPr/>
      </xdr:nvCxnSpPr>
      <xdr:spPr>
        <a:xfrm>
          <a:off x="12963525" y="5781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97ABDF26-3FEA-4A83-9368-EF1B39494AD3}"/>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6292787A-0E9E-4A8D-AE4A-733C299226B0}"/>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38" name="債務償還比率平均値テキスト">
          <a:extLst>
            <a:ext uri="{FF2B5EF4-FFF2-40B4-BE49-F238E27FC236}">
              <a16:creationId xmlns:a16="http://schemas.microsoft.com/office/drawing/2014/main" id="{76941B8E-F03E-43FA-8A69-3E9B48A5AEA4}"/>
            </a:ext>
          </a:extLst>
        </xdr:cNvPr>
        <xdr:cNvSpPr txBox="1"/>
      </xdr:nvSpPr>
      <xdr:spPr>
        <a:xfrm>
          <a:off x="13080365" y="4771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9" name="フローチャート: 判断 138">
          <a:extLst>
            <a:ext uri="{FF2B5EF4-FFF2-40B4-BE49-F238E27FC236}">
              <a16:creationId xmlns:a16="http://schemas.microsoft.com/office/drawing/2014/main" id="{600FE231-46CD-4972-A38C-DB6E160EF82B}"/>
            </a:ext>
          </a:extLst>
        </xdr:cNvPr>
        <xdr:cNvSpPr/>
      </xdr:nvSpPr>
      <xdr:spPr>
        <a:xfrm>
          <a:off x="13001625" y="4916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40" name="フローチャート: 判断 139">
          <a:extLst>
            <a:ext uri="{FF2B5EF4-FFF2-40B4-BE49-F238E27FC236}">
              <a16:creationId xmlns:a16="http://schemas.microsoft.com/office/drawing/2014/main" id="{42C347CE-B297-4193-B810-9EC5E3A40C49}"/>
            </a:ext>
          </a:extLst>
        </xdr:cNvPr>
        <xdr:cNvSpPr/>
      </xdr:nvSpPr>
      <xdr:spPr>
        <a:xfrm>
          <a:off x="12359005" y="490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41" name="フローチャート: 判断 140">
          <a:extLst>
            <a:ext uri="{FF2B5EF4-FFF2-40B4-BE49-F238E27FC236}">
              <a16:creationId xmlns:a16="http://schemas.microsoft.com/office/drawing/2014/main" id="{6B6D6E45-022C-4824-9300-EAFA941680C3}"/>
            </a:ext>
          </a:extLst>
        </xdr:cNvPr>
        <xdr:cNvSpPr/>
      </xdr:nvSpPr>
      <xdr:spPr>
        <a:xfrm>
          <a:off x="11688445" y="4859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42" name="フローチャート: 判断 141">
          <a:extLst>
            <a:ext uri="{FF2B5EF4-FFF2-40B4-BE49-F238E27FC236}">
              <a16:creationId xmlns:a16="http://schemas.microsoft.com/office/drawing/2014/main" id="{406D1872-8AE5-4CE5-9FA1-0BF2C0CC8578}"/>
            </a:ext>
          </a:extLst>
        </xdr:cNvPr>
        <xdr:cNvSpPr/>
      </xdr:nvSpPr>
      <xdr:spPr>
        <a:xfrm>
          <a:off x="11017885" y="5007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43" name="フローチャート: 判断 142">
          <a:extLst>
            <a:ext uri="{FF2B5EF4-FFF2-40B4-BE49-F238E27FC236}">
              <a16:creationId xmlns:a16="http://schemas.microsoft.com/office/drawing/2014/main" id="{D8C5DA77-0B62-4F2E-8796-51B519306F00}"/>
            </a:ext>
          </a:extLst>
        </xdr:cNvPr>
        <xdr:cNvSpPr/>
      </xdr:nvSpPr>
      <xdr:spPr>
        <a:xfrm>
          <a:off x="10347325" y="505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C342119-AC3C-4947-B931-602B27BEBC29}"/>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33DAFF63-EC0B-436B-B964-5E7D2E7DB3D7}"/>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084201A-B380-4F36-94D3-3867C85BF5AD}"/>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EBA187F-D3D8-4582-9C24-A57BAEC14115}"/>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B61400A-9001-450F-BB88-625DFF7FAE9D}"/>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83808</xdr:rowOff>
    </xdr:from>
    <xdr:to>
      <xdr:col>76</xdr:col>
      <xdr:colOff>73025</xdr:colOff>
      <xdr:row>30</xdr:row>
      <xdr:rowOff>13958</xdr:rowOff>
    </xdr:to>
    <xdr:sp macro="" textlink="">
      <xdr:nvSpPr>
        <xdr:cNvPr id="149" name="楕円 148">
          <a:extLst>
            <a:ext uri="{FF2B5EF4-FFF2-40B4-BE49-F238E27FC236}">
              <a16:creationId xmlns:a16="http://schemas.microsoft.com/office/drawing/2014/main" id="{173F219B-1594-4153-8372-A07EB476D0FE}"/>
            </a:ext>
          </a:extLst>
        </xdr:cNvPr>
        <xdr:cNvSpPr/>
      </xdr:nvSpPr>
      <xdr:spPr>
        <a:xfrm>
          <a:off x="13001625" y="4945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62235</xdr:rowOff>
    </xdr:from>
    <xdr:ext cx="469744" cy="259045"/>
    <xdr:sp macro="" textlink="">
      <xdr:nvSpPr>
        <xdr:cNvPr id="150" name="債務償還比率該当値テキスト">
          <a:extLst>
            <a:ext uri="{FF2B5EF4-FFF2-40B4-BE49-F238E27FC236}">
              <a16:creationId xmlns:a16="http://schemas.microsoft.com/office/drawing/2014/main" id="{919C1685-2B0F-4F2A-8C39-27866D84F4CE}"/>
            </a:ext>
          </a:extLst>
        </xdr:cNvPr>
        <xdr:cNvSpPr txBox="1"/>
      </xdr:nvSpPr>
      <xdr:spPr>
        <a:xfrm>
          <a:off x="13080365" y="492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147447</xdr:rowOff>
    </xdr:from>
    <xdr:to>
      <xdr:col>72</xdr:col>
      <xdr:colOff>123825</xdr:colOff>
      <xdr:row>30</xdr:row>
      <xdr:rowOff>77597</xdr:rowOff>
    </xdr:to>
    <xdr:sp macro="" textlink="">
      <xdr:nvSpPr>
        <xdr:cNvPr id="151" name="楕円 150">
          <a:extLst>
            <a:ext uri="{FF2B5EF4-FFF2-40B4-BE49-F238E27FC236}">
              <a16:creationId xmlns:a16="http://schemas.microsoft.com/office/drawing/2014/main" id="{AFB3E274-9CF4-4EE7-B715-D9CFC24B4F7E}"/>
            </a:ext>
          </a:extLst>
        </xdr:cNvPr>
        <xdr:cNvSpPr/>
      </xdr:nvSpPr>
      <xdr:spPr>
        <a:xfrm>
          <a:off x="12359005" y="5009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134608</xdr:rowOff>
    </xdr:from>
    <xdr:to>
      <xdr:col>76</xdr:col>
      <xdr:colOff>22225</xdr:colOff>
      <xdr:row>30</xdr:row>
      <xdr:rowOff>26797</xdr:rowOff>
    </xdr:to>
    <xdr:cxnSp macro="">
      <xdr:nvCxnSpPr>
        <xdr:cNvPr id="152" name="直線コネクタ 151">
          <a:extLst>
            <a:ext uri="{FF2B5EF4-FFF2-40B4-BE49-F238E27FC236}">
              <a16:creationId xmlns:a16="http://schemas.microsoft.com/office/drawing/2014/main" id="{474C334F-DE81-4659-B2E1-973BE2BCD370}"/>
            </a:ext>
          </a:extLst>
        </xdr:cNvPr>
        <xdr:cNvCxnSpPr/>
      </xdr:nvCxnSpPr>
      <xdr:spPr>
        <a:xfrm flipV="1">
          <a:off x="12409805" y="4996168"/>
          <a:ext cx="619760" cy="5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161393</xdr:rowOff>
    </xdr:from>
    <xdr:to>
      <xdr:col>68</xdr:col>
      <xdr:colOff>123825</xdr:colOff>
      <xdr:row>29</xdr:row>
      <xdr:rowOff>91543</xdr:rowOff>
    </xdr:to>
    <xdr:sp macro="" textlink="">
      <xdr:nvSpPr>
        <xdr:cNvPr id="153" name="楕円 152">
          <a:extLst>
            <a:ext uri="{FF2B5EF4-FFF2-40B4-BE49-F238E27FC236}">
              <a16:creationId xmlns:a16="http://schemas.microsoft.com/office/drawing/2014/main" id="{62010919-5EA5-477E-B469-1702BE367F65}"/>
            </a:ext>
          </a:extLst>
        </xdr:cNvPr>
        <xdr:cNvSpPr/>
      </xdr:nvSpPr>
      <xdr:spPr>
        <a:xfrm>
          <a:off x="11688445" y="4855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40743</xdr:rowOff>
    </xdr:from>
    <xdr:to>
      <xdr:col>72</xdr:col>
      <xdr:colOff>73025</xdr:colOff>
      <xdr:row>30</xdr:row>
      <xdr:rowOff>26797</xdr:rowOff>
    </xdr:to>
    <xdr:cxnSp macro="">
      <xdr:nvCxnSpPr>
        <xdr:cNvPr id="154" name="直線コネクタ 153">
          <a:extLst>
            <a:ext uri="{FF2B5EF4-FFF2-40B4-BE49-F238E27FC236}">
              <a16:creationId xmlns:a16="http://schemas.microsoft.com/office/drawing/2014/main" id="{A51D88D1-FB5E-4478-AC1F-1940FFA29101}"/>
            </a:ext>
          </a:extLst>
        </xdr:cNvPr>
        <xdr:cNvCxnSpPr/>
      </xdr:nvCxnSpPr>
      <xdr:spPr>
        <a:xfrm>
          <a:off x="11739245" y="4902303"/>
          <a:ext cx="670560" cy="15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28908</xdr:rowOff>
    </xdr:from>
    <xdr:to>
      <xdr:col>64</xdr:col>
      <xdr:colOff>123825</xdr:colOff>
      <xdr:row>29</xdr:row>
      <xdr:rowOff>130508</xdr:rowOff>
    </xdr:to>
    <xdr:sp macro="" textlink="">
      <xdr:nvSpPr>
        <xdr:cNvPr id="155" name="楕円 154">
          <a:extLst>
            <a:ext uri="{FF2B5EF4-FFF2-40B4-BE49-F238E27FC236}">
              <a16:creationId xmlns:a16="http://schemas.microsoft.com/office/drawing/2014/main" id="{22EB00C9-B42F-4289-8743-46BF8A53C09B}"/>
            </a:ext>
          </a:extLst>
        </xdr:cNvPr>
        <xdr:cNvSpPr/>
      </xdr:nvSpPr>
      <xdr:spPr>
        <a:xfrm>
          <a:off x="11017885" y="489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40743</xdr:rowOff>
    </xdr:from>
    <xdr:to>
      <xdr:col>68</xdr:col>
      <xdr:colOff>73025</xdr:colOff>
      <xdr:row>29</xdr:row>
      <xdr:rowOff>79708</xdr:rowOff>
    </xdr:to>
    <xdr:cxnSp macro="">
      <xdr:nvCxnSpPr>
        <xdr:cNvPr id="156" name="直線コネクタ 155">
          <a:extLst>
            <a:ext uri="{FF2B5EF4-FFF2-40B4-BE49-F238E27FC236}">
              <a16:creationId xmlns:a16="http://schemas.microsoft.com/office/drawing/2014/main" id="{6A275951-4E61-4DE4-B79D-ABE8E1F0880A}"/>
            </a:ext>
          </a:extLst>
        </xdr:cNvPr>
        <xdr:cNvCxnSpPr/>
      </xdr:nvCxnSpPr>
      <xdr:spPr>
        <a:xfrm flipV="1">
          <a:off x="11068685" y="4902303"/>
          <a:ext cx="670560" cy="3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10710</xdr:rowOff>
    </xdr:from>
    <xdr:to>
      <xdr:col>60</xdr:col>
      <xdr:colOff>123825</xdr:colOff>
      <xdr:row>29</xdr:row>
      <xdr:rowOff>112310</xdr:rowOff>
    </xdr:to>
    <xdr:sp macro="" textlink="">
      <xdr:nvSpPr>
        <xdr:cNvPr id="157" name="楕円 156">
          <a:extLst>
            <a:ext uri="{FF2B5EF4-FFF2-40B4-BE49-F238E27FC236}">
              <a16:creationId xmlns:a16="http://schemas.microsoft.com/office/drawing/2014/main" id="{47ECE82A-8688-4D58-8D66-06AAC2BF9767}"/>
            </a:ext>
          </a:extLst>
        </xdr:cNvPr>
        <xdr:cNvSpPr/>
      </xdr:nvSpPr>
      <xdr:spPr>
        <a:xfrm>
          <a:off x="10347325" y="48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61510</xdr:rowOff>
    </xdr:from>
    <xdr:to>
      <xdr:col>64</xdr:col>
      <xdr:colOff>73025</xdr:colOff>
      <xdr:row>29</xdr:row>
      <xdr:rowOff>79708</xdr:rowOff>
    </xdr:to>
    <xdr:cxnSp macro="">
      <xdr:nvCxnSpPr>
        <xdr:cNvPr id="158" name="直線コネクタ 157">
          <a:extLst>
            <a:ext uri="{FF2B5EF4-FFF2-40B4-BE49-F238E27FC236}">
              <a16:creationId xmlns:a16="http://schemas.microsoft.com/office/drawing/2014/main" id="{3E39074F-EF61-4E62-9C6F-4565C7DFBDF1}"/>
            </a:ext>
          </a:extLst>
        </xdr:cNvPr>
        <xdr:cNvCxnSpPr/>
      </xdr:nvCxnSpPr>
      <xdr:spPr>
        <a:xfrm>
          <a:off x="10398125" y="4923070"/>
          <a:ext cx="670560" cy="1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59" name="n_1aveValue債務償還比率">
          <a:extLst>
            <a:ext uri="{FF2B5EF4-FFF2-40B4-BE49-F238E27FC236}">
              <a16:creationId xmlns:a16="http://schemas.microsoft.com/office/drawing/2014/main" id="{F22C5DFC-D059-4AF2-B33D-9BAEDAD2AB0D}"/>
            </a:ext>
          </a:extLst>
        </xdr:cNvPr>
        <xdr:cNvSpPr txBox="1"/>
      </xdr:nvSpPr>
      <xdr:spPr>
        <a:xfrm>
          <a:off x="12185092" y="468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60" name="n_2aveValue債務償還比率">
          <a:extLst>
            <a:ext uri="{FF2B5EF4-FFF2-40B4-BE49-F238E27FC236}">
              <a16:creationId xmlns:a16="http://schemas.microsoft.com/office/drawing/2014/main" id="{BAE8B420-57D6-4801-9FC2-03B1BC7F23AB}"/>
            </a:ext>
          </a:extLst>
        </xdr:cNvPr>
        <xdr:cNvSpPr txBox="1"/>
      </xdr:nvSpPr>
      <xdr:spPr>
        <a:xfrm>
          <a:off x="11527232" y="494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66976</xdr:rowOff>
    </xdr:from>
    <xdr:ext cx="469744" cy="259045"/>
    <xdr:sp macro="" textlink="">
      <xdr:nvSpPr>
        <xdr:cNvPr id="161" name="n_3aveValue債務償還比率">
          <a:extLst>
            <a:ext uri="{FF2B5EF4-FFF2-40B4-BE49-F238E27FC236}">
              <a16:creationId xmlns:a16="http://schemas.microsoft.com/office/drawing/2014/main" id="{6654DF89-8B63-4081-A590-82B84070173A}"/>
            </a:ext>
          </a:extLst>
        </xdr:cNvPr>
        <xdr:cNvSpPr txBox="1"/>
      </xdr:nvSpPr>
      <xdr:spPr>
        <a:xfrm>
          <a:off x="10856672" y="509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119101</xdr:rowOff>
    </xdr:from>
    <xdr:ext cx="469744" cy="259045"/>
    <xdr:sp macro="" textlink="">
      <xdr:nvSpPr>
        <xdr:cNvPr id="162" name="n_4aveValue債務償還比率">
          <a:extLst>
            <a:ext uri="{FF2B5EF4-FFF2-40B4-BE49-F238E27FC236}">
              <a16:creationId xmlns:a16="http://schemas.microsoft.com/office/drawing/2014/main" id="{0E6DCBD5-A4B2-4DE5-9673-F5B4ED61A4F2}"/>
            </a:ext>
          </a:extLst>
        </xdr:cNvPr>
        <xdr:cNvSpPr txBox="1"/>
      </xdr:nvSpPr>
      <xdr:spPr>
        <a:xfrm>
          <a:off x="10186112" y="514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68724</xdr:rowOff>
    </xdr:from>
    <xdr:ext cx="469744" cy="259045"/>
    <xdr:sp macro="" textlink="">
      <xdr:nvSpPr>
        <xdr:cNvPr id="163" name="n_1mainValue債務償還比率">
          <a:extLst>
            <a:ext uri="{FF2B5EF4-FFF2-40B4-BE49-F238E27FC236}">
              <a16:creationId xmlns:a16="http://schemas.microsoft.com/office/drawing/2014/main" id="{543A53BE-ED6B-48E2-B9C9-C4AE61B5B703}"/>
            </a:ext>
          </a:extLst>
        </xdr:cNvPr>
        <xdr:cNvSpPr txBox="1"/>
      </xdr:nvSpPr>
      <xdr:spPr>
        <a:xfrm>
          <a:off x="12185092" y="509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108070</xdr:rowOff>
    </xdr:from>
    <xdr:ext cx="469744" cy="259045"/>
    <xdr:sp macro="" textlink="">
      <xdr:nvSpPr>
        <xdr:cNvPr id="164" name="n_2mainValue債務償還比率">
          <a:extLst>
            <a:ext uri="{FF2B5EF4-FFF2-40B4-BE49-F238E27FC236}">
              <a16:creationId xmlns:a16="http://schemas.microsoft.com/office/drawing/2014/main" id="{4257CE9B-A316-459D-9CFB-11D592C78106}"/>
            </a:ext>
          </a:extLst>
        </xdr:cNvPr>
        <xdr:cNvSpPr txBox="1"/>
      </xdr:nvSpPr>
      <xdr:spPr>
        <a:xfrm>
          <a:off x="11527232" y="463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147035</xdr:rowOff>
    </xdr:from>
    <xdr:ext cx="469744" cy="259045"/>
    <xdr:sp macro="" textlink="">
      <xdr:nvSpPr>
        <xdr:cNvPr id="165" name="n_3mainValue債務償還比率">
          <a:extLst>
            <a:ext uri="{FF2B5EF4-FFF2-40B4-BE49-F238E27FC236}">
              <a16:creationId xmlns:a16="http://schemas.microsoft.com/office/drawing/2014/main" id="{1BFFFFF3-F8CF-4DBD-843A-AA08B343E9E3}"/>
            </a:ext>
          </a:extLst>
        </xdr:cNvPr>
        <xdr:cNvSpPr txBox="1"/>
      </xdr:nvSpPr>
      <xdr:spPr>
        <a:xfrm>
          <a:off x="10856672" y="467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128837</xdr:rowOff>
    </xdr:from>
    <xdr:ext cx="469744" cy="259045"/>
    <xdr:sp macro="" textlink="">
      <xdr:nvSpPr>
        <xdr:cNvPr id="166" name="n_4mainValue債務償還比率">
          <a:extLst>
            <a:ext uri="{FF2B5EF4-FFF2-40B4-BE49-F238E27FC236}">
              <a16:creationId xmlns:a16="http://schemas.microsoft.com/office/drawing/2014/main" id="{ACF8B9AE-BFC5-4DF0-A10C-61C8FAAA7E2E}"/>
            </a:ext>
          </a:extLst>
        </xdr:cNvPr>
        <xdr:cNvSpPr txBox="1"/>
      </xdr:nvSpPr>
      <xdr:spPr>
        <a:xfrm>
          <a:off x="10186112" y="465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B5E519AD-734C-43C1-BA4D-5B574CE95B41}"/>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C83B9D62-13F1-427E-B920-1C1C399AC875}"/>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625CB26A-00BF-4325-9D5E-44085EEAE9E8}"/>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A987CE2E-0EDD-4FE8-BE2E-61331AEB2D54}"/>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4E9B26A5-1817-4F56-BE43-6F0792EBB2E3}"/>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6A4E42CF-7392-4847-8336-BA97DFF1E52C}"/>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8F9CC7-22B2-4F8C-9E96-87ED1EFACC8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06F13B-7A4C-4982-8A40-A2F54F51BA8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6DAB27-7EA6-4515-BE58-42F61516B2E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E749F6-B238-4A50-B897-931294001E1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B5E647-D843-4001-9A0C-CCAB083341D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55C4E5-D101-4CC4-927D-7F0C44F0687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959A75-0789-4C13-AA15-C9C8DDFFBF4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CA3011-E301-4410-87F6-D7B989AA4A8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007570-293D-45B0-983B-5B54A21C056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C3A198C-1429-4207-AAB6-E2C0C065040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30,338
29,964
39.93
15,887,762
15,030,582
803,205
8,096,223
11,515,036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92CF5AA-4632-42B4-93A6-105A3B29E28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66DECE-C58F-4A81-8522-AD669E82484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CBDD43E-7036-4496-A765-B8DCF464131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A258DE5-2429-4165-A5F0-CCAC1E0371F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58366B-646B-4AAD-9891-84D5FBF9AC6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2128825-B9F8-4571-B1CF-A4C3E0D6BC27}"/>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D6C798-2C20-4937-802D-2E69D618D22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5584E8-511E-4769-B0CE-E35A7B3D7D9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A08795-1A35-42A0-85C0-F65C37431CD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981632-4660-4367-BE27-0F336A641F5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8DECB2-56B4-4305-8282-6965944C863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D47D05-7DB2-473E-83F0-F54663CA35E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91B774-AE3D-4893-A180-601AFD9DE66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318DEE-607D-4477-965A-C6D06DBCCF8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B39DA79-0A50-46E7-8A85-57BA3DD3103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CCAD53-F732-4ED1-A8A4-C8E0B120800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FA221F-EAB7-4B63-BD1A-FCDF34CCCF0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D17039F-5DD5-44CC-B82B-CC0D088CF1E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605058-B14E-4F8A-ADA1-4C94113CC46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B135539-F435-4291-A6BA-CCEA64C2C72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357E57-4D60-4493-9EFF-2A1A28C6C45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3E54097-B421-48D9-B691-037306AA8B9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D468E1-B983-4058-9E82-2D59F8132B4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0EF43FE-CF31-40CF-82EE-6A4FA685561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003C76-A8F1-4969-A554-F0020AF7695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6C0092-4424-43CD-B09F-F01F2CB4C18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7DC65BC-CCC3-4BA0-A358-83E6744EE8F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EAD298-CB8E-496C-9174-6FC0072313B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A39A94-4BDC-4381-AEFA-A4C00D3A8ED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D028044-7899-4045-A6A8-40B856FE28F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FB13B6-EF1B-4C0E-A54F-E8E56D83FB0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5328306-FD99-48B7-89F9-37B3BF5CB15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B71A9A4-323A-44CB-B63E-AD125A229C96}"/>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80B89D0-50BE-483F-8460-32313BD5763D}"/>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7A2B137-994F-4A2A-9610-5F218CA2FC25}"/>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86471A7-F270-4E6B-8950-7B6C90C35A62}"/>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8B4D920-7A7F-4078-9FF6-20069C9544AD}"/>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25B55D9-C153-42D4-9FDD-5054212C6F11}"/>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C3F702E-A542-4A19-A360-9A12D9B766E3}"/>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D44BF87-CAF0-4786-9B27-A3B4237A6ED9}"/>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94EE435-FC5C-49DB-8038-55CE60C75C8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7B4C623-02E8-487C-A02F-5DDD22E04A81}"/>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E8E032D-2512-47FD-9E66-39B02650EA1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299B6D1E-8AE2-4764-986D-44F221402B01}"/>
            </a:ext>
          </a:extLst>
        </xdr:cNvPr>
        <xdr:cNvCxnSpPr/>
      </xdr:nvCxnSpPr>
      <xdr:spPr>
        <a:xfrm flipV="1">
          <a:off x="4086225" y="55626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BF28CAD4-ECC6-4474-9B65-3B357B884BC4}"/>
            </a:ext>
          </a:extLst>
        </xdr:cNvPr>
        <xdr:cNvSpPr txBox="1"/>
      </xdr:nvSpPr>
      <xdr:spPr>
        <a:xfrm>
          <a:off x="412496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F7189017-18F6-4B57-B593-F63E062C22BB}"/>
            </a:ext>
          </a:extLst>
        </xdr:cNvPr>
        <xdr:cNvCxnSpPr/>
      </xdr:nvCxnSpPr>
      <xdr:spPr>
        <a:xfrm>
          <a:off x="402082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AE4945C5-1E46-429E-81CD-D4BA0BD48751}"/>
            </a:ext>
          </a:extLst>
        </xdr:cNvPr>
        <xdr:cNvSpPr txBox="1"/>
      </xdr:nvSpPr>
      <xdr:spPr>
        <a:xfrm>
          <a:off x="412496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34D10011-603E-467A-B448-A58E1647C60D}"/>
            </a:ext>
          </a:extLst>
        </xdr:cNvPr>
        <xdr:cNvCxnSpPr/>
      </xdr:nvCxnSpPr>
      <xdr:spPr>
        <a:xfrm>
          <a:off x="402082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a:extLst>
            <a:ext uri="{FF2B5EF4-FFF2-40B4-BE49-F238E27FC236}">
              <a16:creationId xmlns:a16="http://schemas.microsoft.com/office/drawing/2014/main" id="{459F9EB3-DA4C-423E-8225-57B68EE5811E}"/>
            </a:ext>
          </a:extLst>
        </xdr:cNvPr>
        <xdr:cNvSpPr txBox="1"/>
      </xdr:nvSpPr>
      <xdr:spPr>
        <a:xfrm>
          <a:off x="4124960" y="6055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10303F07-D26A-4353-87E5-9CE0615EF23A}"/>
            </a:ext>
          </a:extLst>
        </xdr:cNvPr>
        <xdr:cNvSpPr/>
      </xdr:nvSpPr>
      <xdr:spPr>
        <a:xfrm>
          <a:off x="4036060" y="6204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4D583703-6BBA-4581-A609-001A84317D7D}"/>
            </a:ext>
          </a:extLst>
        </xdr:cNvPr>
        <xdr:cNvSpPr/>
      </xdr:nvSpPr>
      <xdr:spPr>
        <a:xfrm>
          <a:off x="3312160" y="61724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C54F8B02-6B39-4D3D-AD88-97721350649D}"/>
            </a:ext>
          </a:extLst>
        </xdr:cNvPr>
        <xdr:cNvSpPr/>
      </xdr:nvSpPr>
      <xdr:spPr>
        <a:xfrm>
          <a:off x="2514600" y="6145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DB47EB1F-A1B3-4EE6-8C80-502E1DBA63C1}"/>
            </a:ext>
          </a:extLst>
        </xdr:cNvPr>
        <xdr:cNvSpPr/>
      </xdr:nvSpPr>
      <xdr:spPr>
        <a:xfrm>
          <a:off x="173990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DF3A982B-D236-46EA-9EA6-EAAAA72B269E}"/>
            </a:ext>
          </a:extLst>
        </xdr:cNvPr>
        <xdr:cNvSpPr/>
      </xdr:nvSpPr>
      <xdr:spPr>
        <a:xfrm>
          <a:off x="965200" y="60368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A33C45D-FCB9-4077-94E7-B70BF67C2F1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12AC4C9-B608-49F2-8077-1A2873DE641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45C3A32-FB08-4974-BE2A-631A619BABD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AA51419-ECF9-4464-8ADB-38C374CDC2F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5BC099D-2FAD-4CF8-81A3-51A9583745A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25400</xdr:rowOff>
    </xdr:from>
    <xdr:to>
      <xdr:col>24</xdr:col>
      <xdr:colOff>114300</xdr:colOff>
      <xdr:row>41</xdr:row>
      <xdr:rowOff>127000</xdr:rowOff>
    </xdr:to>
    <xdr:sp macro="" textlink="">
      <xdr:nvSpPr>
        <xdr:cNvPr id="71" name="楕円 70">
          <a:extLst>
            <a:ext uri="{FF2B5EF4-FFF2-40B4-BE49-F238E27FC236}">
              <a16:creationId xmlns:a16="http://schemas.microsoft.com/office/drawing/2014/main" id="{D4B9BFE3-4B6D-439F-8108-E34A12DF99D9}"/>
            </a:ext>
          </a:extLst>
        </xdr:cNvPr>
        <xdr:cNvSpPr/>
      </xdr:nvSpPr>
      <xdr:spPr>
        <a:xfrm>
          <a:off x="403606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111777</xdr:rowOff>
    </xdr:from>
    <xdr:ext cx="405111" cy="259045"/>
    <xdr:sp macro="" textlink="">
      <xdr:nvSpPr>
        <xdr:cNvPr id="72" name="【道路】&#10;有形固定資産減価償却率該当値テキスト">
          <a:extLst>
            <a:ext uri="{FF2B5EF4-FFF2-40B4-BE49-F238E27FC236}">
              <a16:creationId xmlns:a16="http://schemas.microsoft.com/office/drawing/2014/main" id="{CD4093B0-9BA7-4A3B-871A-A7CC3A0A3E74}"/>
            </a:ext>
          </a:extLst>
        </xdr:cNvPr>
        <xdr:cNvSpPr txBox="1"/>
      </xdr:nvSpPr>
      <xdr:spPr>
        <a:xfrm>
          <a:off x="4124960" y="681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43688</xdr:rowOff>
    </xdr:from>
    <xdr:to>
      <xdr:col>20</xdr:col>
      <xdr:colOff>38100</xdr:colOff>
      <xdr:row>41</xdr:row>
      <xdr:rowOff>145288</xdr:rowOff>
    </xdr:to>
    <xdr:sp macro="" textlink="">
      <xdr:nvSpPr>
        <xdr:cNvPr id="73" name="楕円 72">
          <a:extLst>
            <a:ext uri="{FF2B5EF4-FFF2-40B4-BE49-F238E27FC236}">
              <a16:creationId xmlns:a16="http://schemas.microsoft.com/office/drawing/2014/main" id="{3EF383BC-D9B5-4B7F-9601-9F9BCF60A74B}"/>
            </a:ext>
          </a:extLst>
        </xdr:cNvPr>
        <xdr:cNvSpPr/>
      </xdr:nvSpPr>
      <xdr:spPr>
        <a:xfrm>
          <a:off x="3312160" y="69169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76200</xdr:rowOff>
    </xdr:from>
    <xdr:to>
      <xdr:col>24</xdr:col>
      <xdr:colOff>63500</xdr:colOff>
      <xdr:row>41</xdr:row>
      <xdr:rowOff>94488</xdr:rowOff>
    </xdr:to>
    <xdr:cxnSp macro="">
      <xdr:nvCxnSpPr>
        <xdr:cNvPr id="74" name="直線コネクタ 73">
          <a:extLst>
            <a:ext uri="{FF2B5EF4-FFF2-40B4-BE49-F238E27FC236}">
              <a16:creationId xmlns:a16="http://schemas.microsoft.com/office/drawing/2014/main" id="{4ECCCF93-B5AA-42D8-B4B8-E8F9B888E169}"/>
            </a:ext>
          </a:extLst>
        </xdr:cNvPr>
        <xdr:cNvCxnSpPr/>
      </xdr:nvCxnSpPr>
      <xdr:spPr>
        <a:xfrm flipV="1">
          <a:off x="3355340" y="6949440"/>
          <a:ext cx="7315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43688</xdr:rowOff>
    </xdr:from>
    <xdr:to>
      <xdr:col>15</xdr:col>
      <xdr:colOff>101600</xdr:colOff>
      <xdr:row>41</xdr:row>
      <xdr:rowOff>145288</xdr:rowOff>
    </xdr:to>
    <xdr:sp macro="" textlink="">
      <xdr:nvSpPr>
        <xdr:cNvPr id="75" name="楕円 74">
          <a:extLst>
            <a:ext uri="{FF2B5EF4-FFF2-40B4-BE49-F238E27FC236}">
              <a16:creationId xmlns:a16="http://schemas.microsoft.com/office/drawing/2014/main" id="{EAC33E13-851E-4F94-869B-0BDF62D6D307}"/>
            </a:ext>
          </a:extLst>
        </xdr:cNvPr>
        <xdr:cNvSpPr/>
      </xdr:nvSpPr>
      <xdr:spPr>
        <a:xfrm>
          <a:off x="2514600" y="69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94488</xdr:rowOff>
    </xdr:from>
    <xdr:to>
      <xdr:col>19</xdr:col>
      <xdr:colOff>177800</xdr:colOff>
      <xdr:row>41</xdr:row>
      <xdr:rowOff>94488</xdr:rowOff>
    </xdr:to>
    <xdr:cxnSp macro="">
      <xdr:nvCxnSpPr>
        <xdr:cNvPr id="76" name="直線コネクタ 75">
          <a:extLst>
            <a:ext uri="{FF2B5EF4-FFF2-40B4-BE49-F238E27FC236}">
              <a16:creationId xmlns:a16="http://schemas.microsoft.com/office/drawing/2014/main" id="{C2BFB7BA-5CCB-4AB2-BC85-6BCA2332A904}"/>
            </a:ext>
          </a:extLst>
        </xdr:cNvPr>
        <xdr:cNvCxnSpPr/>
      </xdr:nvCxnSpPr>
      <xdr:spPr>
        <a:xfrm>
          <a:off x="2565400" y="696772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41402</xdr:rowOff>
    </xdr:from>
    <xdr:to>
      <xdr:col>10</xdr:col>
      <xdr:colOff>165100</xdr:colOff>
      <xdr:row>41</xdr:row>
      <xdr:rowOff>143002</xdr:rowOff>
    </xdr:to>
    <xdr:sp macro="" textlink="">
      <xdr:nvSpPr>
        <xdr:cNvPr id="77" name="楕円 76">
          <a:extLst>
            <a:ext uri="{FF2B5EF4-FFF2-40B4-BE49-F238E27FC236}">
              <a16:creationId xmlns:a16="http://schemas.microsoft.com/office/drawing/2014/main" id="{C470B2B5-4439-42A2-BD9A-69E4942AACE9}"/>
            </a:ext>
          </a:extLst>
        </xdr:cNvPr>
        <xdr:cNvSpPr/>
      </xdr:nvSpPr>
      <xdr:spPr>
        <a:xfrm>
          <a:off x="1739900" y="69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92202</xdr:rowOff>
    </xdr:from>
    <xdr:to>
      <xdr:col>15</xdr:col>
      <xdr:colOff>50800</xdr:colOff>
      <xdr:row>41</xdr:row>
      <xdr:rowOff>94488</xdr:rowOff>
    </xdr:to>
    <xdr:cxnSp macro="">
      <xdr:nvCxnSpPr>
        <xdr:cNvPr id="78" name="直線コネクタ 77">
          <a:extLst>
            <a:ext uri="{FF2B5EF4-FFF2-40B4-BE49-F238E27FC236}">
              <a16:creationId xmlns:a16="http://schemas.microsoft.com/office/drawing/2014/main" id="{7FF19D9E-72F9-445D-A645-D401887FF2A9}"/>
            </a:ext>
          </a:extLst>
        </xdr:cNvPr>
        <xdr:cNvCxnSpPr/>
      </xdr:nvCxnSpPr>
      <xdr:spPr>
        <a:xfrm>
          <a:off x="1790700" y="696544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45974</xdr:rowOff>
    </xdr:from>
    <xdr:to>
      <xdr:col>6</xdr:col>
      <xdr:colOff>38100</xdr:colOff>
      <xdr:row>41</xdr:row>
      <xdr:rowOff>147574</xdr:rowOff>
    </xdr:to>
    <xdr:sp macro="" textlink="">
      <xdr:nvSpPr>
        <xdr:cNvPr id="79" name="楕円 78">
          <a:extLst>
            <a:ext uri="{FF2B5EF4-FFF2-40B4-BE49-F238E27FC236}">
              <a16:creationId xmlns:a16="http://schemas.microsoft.com/office/drawing/2014/main" id="{F55E3FF8-301F-4115-A198-809E61B1B019}"/>
            </a:ext>
          </a:extLst>
        </xdr:cNvPr>
        <xdr:cNvSpPr/>
      </xdr:nvSpPr>
      <xdr:spPr>
        <a:xfrm>
          <a:off x="965200" y="6919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92202</xdr:rowOff>
    </xdr:from>
    <xdr:to>
      <xdr:col>10</xdr:col>
      <xdr:colOff>114300</xdr:colOff>
      <xdr:row>41</xdr:row>
      <xdr:rowOff>96774</xdr:rowOff>
    </xdr:to>
    <xdr:cxnSp macro="">
      <xdr:nvCxnSpPr>
        <xdr:cNvPr id="80" name="直線コネクタ 79">
          <a:extLst>
            <a:ext uri="{FF2B5EF4-FFF2-40B4-BE49-F238E27FC236}">
              <a16:creationId xmlns:a16="http://schemas.microsoft.com/office/drawing/2014/main" id="{E9C80C25-88DF-4D7F-8597-C7AFF4A88477}"/>
            </a:ext>
          </a:extLst>
        </xdr:cNvPr>
        <xdr:cNvCxnSpPr/>
      </xdr:nvCxnSpPr>
      <xdr:spPr>
        <a:xfrm flipV="1">
          <a:off x="1008380" y="696544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id="{C2D2046D-F886-4C25-83B2-51FFE14E3DD8}"/>
            </a:ext>
          </a:extLst>
        </xdr:cNvPr>
        <xdr:cNvSpPr txBox="1"/>
      </xdr:nvSpPr>
      <xdr:spPr>
        <a:xfrm>
          <a:off x="3170564" y="595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2" name="n_2aveValue【道路】&#10;有形固定資産減価償却率">
          <a:extLst>
            <a:ext uri="{FF2B5EF4-FFF2-40B4-BE49-F238E27FC236}">
              <a16:creationId xmlns:a16="http://schemas.microsoft.com/office/drawing/2014/main" id="{858F1F8E-4D33-49EE-99AE-15D3B8E32796}"/>
            </a:ext>
          </a:extLst>
        </xdr:cNvPr>
        <xdr:cNvSpPr txBox="1"/>
      </xdr:nvSpPr>
      <xdr:spPr>
        <a:xfrm>
          <a:off x="2385704" y="592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3" name="n_3aveValue【道路】&#10;有形固定資産減価償却率">
          <a:extLst>
            <a:ext uri="{FF2B5EF4-FFF2-40B4-BE49-F238E27FC236}">
              <a16:creationId xmlns:a16="http://schemas.microsoft.com/office/drawing/2014/main" id="{347DC019-636C-4F58-96D1-9CAFEFC47BFF}"/>
            </a:ext>
          </a:extLst>
        </xdr:cNvPr>
        <xdr:cNvSpPr txBox="1"/>
      </xdr:nvSpPr>
      <xdr:spPr>
        <a:xfrm>
          <a:off x="16110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4" name="n_4aveValue【道路】&#10;有形固定資産減価償却率">
          <a:extLst>
            <a:ext uri="{FF2B5EF4-FFF2-40B4-BE49-F238E27FC236}">
              <a16:creationId xmlns:a16="http://schemas.microsoft.com/office/drawing/2014/main" id="{7C5233EE-9EB0-4556-BE7C-0D2F56167B00}"/>
            </a:ext>
          </a:extLst>
        </xdr:cNvPr>
        <xdr:cNvSpPr txBox="1"/>
      </xdr:nvSpPr>
      <xdr:spPr>
        <a:xfrm>
          <a:off x="836304" y="58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136415</xdr:rowOff>
    </xdr:from>
    <xdr:ext cx="405111" cy="259045"/>
    <xdr:sp macro="" textlink="">
      <xdr:nvSpPr>
        <xdr:cNvPr id="85" name="n_1mainValue【道路】&#10;有形固定資産減価償却率">
          <a:extLst>
            <a:ext uri="{FF2B5EF4-FFF2-40B4-BE49-F238E27FC236}">
              <a16:creationId xmlns:a16="http://schemas.microsoft.com/office/drawing/2014/main" id="{FCFE505C-ED7F-430D-B589-BFCCD19AF948}"/>
            </a:ext>
          </a:extLst>
        </xdr:cNvPr>
        <xdr:cNvSpPr txBox="1"/>
      </xdr:nvSpPr>
      <xdr:spPr>
        <a:xfrm>
          <a:off x="3170564" y="700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136415</xdr:rowOff>
    </xdr:from>
    <xdr:ext cx="405111" cy="259045"/>
    <xdr:sp macro="" textlink="">
      <xdr:nvSpPr>
        <xdr:cNvPr id="86" name="n_2mainValue【道路】&#10;有形固定資産減価償却率">
          <a:extLst>
            <a:ext uri="{FF2B5EF4-FFF2-40B4-BE49-F238E27FC236}">
              <a16:creationId xmlns:a16="http://schemas.microsoft.com/office/drawing/2014/main" id="{2954E26A-FCC0-4913-9D9C-D45C23582065}"/>
            </a:ext>
          </a:extLst>
        </xdr:cNvPr>
        <xdr:cNvSpPr txBox="1"/>
      </xdr:nvSpPr>
      <xdr:spPr>
        <a:xfrm>
          <a:off x="2385704" y="700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134129</xdr:rowOff>
    </xdr:from>
    <xdr:ext cx="405111" cy="259045"/>
    <xdr:sp macro="" textlink="">
      <xdr:nvSpPr>
        <xdr:cNvPr id="87" name="n_3mainValue【道路】&#10;有形固定資産減価償却率">
          <a:extLst>
            <a:ext uri="{FF2B5EF4-FFF2-40B4-BE49-F238E27FC236}">
              <a16:creationId xmlns:a16="http://schemas.microsoft.com/office/drawing/2014/main" id="{CBC30E1C-DEC0-470D-ACDD-9012D265C5B3}"/>
            </a:ext>
          </a:extLst>
        </xdr:cNvPr>
        <xdr:cNvSpPr txBox="1"/>
      </xdr:nvSpPr>
      <xdr:spPr>
        <a:xfrm>
          <a:off x="1611004" y="700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138701</xdr:rowOff>
    </xdr:from>
    <xdr:ext cx="405111" cy="259045"/>
    <xdr:sp macro="" textlink="">
      <xdr:nvSpPr>
        <xdr:cNvPr id="88" name="n_4mainValue【道路】&#10;有形固定資産減価償却率">
          <a:extLst>
            <a:ext uri="{FF2B5EF4-FFF2-40B4-BE49-F238E27FC236}">
              <a16:creationId xmlns:a16="http://schemas.microsoft.com/office/drawing/2014/main" id="{46CFF138-B99E-4FCB-A534-6A328D51C84E}"/>
            </a:ext>
          </a:extLst>
        </xdr:cNvPr>
        <xdr:cNvSpPr txBox="1"/>
      </xdr:nvSpPr>
      <xdr:spPr>
        <a:xfrm>
          <a:off x="836304" y="701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3D1153B-AF7C-4A48-9831-CEC98D4041A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9BE01AC-E03F-486F-8860-83CE61B4DBB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D85D5E-66A1-4433-AD67-B90F06C009C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6C9D4E5-A915-490D-8241-5E9581BE3C6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65130AB-0A5B-4DFF-8AF6-C241A09EF8D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1BBD90E-2578-428E-A608-6DBF180C1D8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87A4C8C-CDF9-4DEC-A9AD-D5B1B66D05A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64CA229-F2AF-4295-A1D8-3FEFF3D7513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64EEB5D-878A-48BA-AA61-9E3AFCCA103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E35FC6B-80FF-4B5E-8C40-0BE3DED8D25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FC75EF4A-23CC-4361-8879-2D78279DDF63}"/>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14CE52F6-495F-4397-898C-5858635A78C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B9F80ABE-DA37-4B2A-8B2D-845457895BD2}"/>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7488482B-50B0-4F25-81C9-E5E45D06D324}"/>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443D1827-BFBC-4E87-B1F0-92E5D6B3121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D4E1C966-3A67-4F60-9958-6438BCE3FC3C}"/>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A045D662-5DDE-4118-8A17-D0D255A19654}"/>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8EAF720A-9D8F-4A60-BC5D-B7CE63E7AFB8}"/>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82256188-8E2C-4CD2-85E9-2DA3AD653896}"/>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C26328C1-7F1A-47BE-BCFF-FE7EA245BDF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8039DEA5-C328-4D32-AF9F-83BA1E711684}"/>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6B8427D1-DC57-4339-A438-54C540CD9116}"/>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EDBBC15-FD9E-4F88-B31A-327F5A88BDB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CA6EDE2-D327-472E-8144-5A8D32CA7C6F}"/>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BED3801-7594-44DA-8078-92ED8AFDB9C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4F7EF10A-3D46-41E2-84A5-715B3AF68DCF}"/>
            </a:ext>
          </a:extLst>
        </xdr:cNvPr>
        <xdr:cNvCxnSpPr/>
      </xdr:nvCxnSpPr>
      <xdr:spPr>
        <a:xfrm flipV="1">
          <a:off x="9219565" y="5749377"/>
          <a:ext cx="0" cy="130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68FC6584-7D78-41D1-AD85-1062879CC5A8}"/>
            </a:ext>
          </a:extLst>
        </xdr:cNvPr>
        <xdr:cNvSpPr txBox="1"/>
      </xdr:nvSpPr>
      <xdr:spPr>
        <a:xfrm>
          <a:off x="9258300" y="705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42F1BB38-3D3F-4CD5-ABB7-1F0D8214D33E}"/>
            </a:ext>
          </a:extLst>
        </xdr:cNvPr>
        <xdr:cNvCxnSpPr/>
      </xdr:nvCxnSpPr>
      <xdr:spPr>
        <a:xfrm>
          <a:off x="9154160" y="7050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910AE7E1-0EC3-4F3C-8515-E89E6A006E6F}"/>
            </a:ext>
          </a:extLst>
        </xdr:cNvPr>
        <xdr:cNvSpPr txBox="1"/>
      </xdr:nvSpPr>
      <xdr:spPr>
        <a:xfrm>
          <a:off x="9258300" y="55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B88A2276-7E6E-4EEF-A433-1F5BD16AF64F}"/>
            </a:ext>
          </a:extLst>
        </xdr:cNvPr>
        <xdr:cNvCxnSpPr/>
      </xdr:nvCxnSpPr>
      <xdr:spPr>
        <a:xfrm>
          <a:off x="9154160" y="5749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id="{FBF56520-9709-486C-81DB-DE659D3C643D}"/>
            </a:ext>
          </a:extLst>
        </xdr:cNvPr>
        <xdr:cNvSpPr txBox="1"/>
      </xdr:nvSpPr>
      <xdr:spPr>
        <a:xfrm>
          <a:off x="9258300" y="6683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73CBCD90-6E44-4AD7-841C-3E776D3B866F}"/>
            </a:ext>
          </a:extLst>
        </xdr:cNvPr>
        <xdr:cNvSpPr/>
      </xdr:nvSpPr>
      <xdr:spPr>
        <a:xfrm>
          <a:off x="9192260" y="68286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6F542856-A512-4BD3-8F97-F4D1A964E94F}"/>
            </a:ext>
          </a:extLst>
        </xdr:cNvPr>
        <xdr:cNvSpPr/>
      </xdr:nvSpPr>
      <xdr:spPr>
        <a:xfrm>
          <a:off x="8445500" y="6829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B5F798E6-F15A-4698-90D0-A751A4060A74}"/>
            </a:ext>
          </a:extLst>
        </xdr:cNvPr>
        <xdr:cNvSpPr/>
      </xdr:nvSpPr>
      <xdr:spPr>
        <a:xfrm>
          <a:off x="7670800" y="6838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id="{14BF6C0B-BF04-4301-BEB2-E7ED13289411}"/>
            </a:ext>
          </a:extLst>
        </xdr:cNvPr>
        <xdr:cNvSpPr/>
      </xdr:nvSpPr>
      <xdr:spPr>
        <a:xfrm>
          <a:off x="6873240" y="6807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id="{4DDF3D40-6856-4B03-A736-42F86525E953}"/>
            </a:ext>
          </a:extLst>
        </xdr:cNvPr>
        <xdr:cNvSpPr/>
      </xdr:nvSpPr>
      <xdr:spPr>
        <a:xfrm>
          <a:off x="6098540" y="6835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DD79D25-7D7E-4EE6-8D4E-D30AB6DC210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8EC7211-C40C-4934-82F3-FD17829286E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A5D2B84-E186-4E20-BD12-4F9DE30C9B2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3ED23E8-8C28-494A-B40D-C072C94194E4}"/>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9BC92F8-B7B4-4895-9B3B-2E467F7FA8A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143814</xdr:rowOff>
    </xdr:from>
    <xdr:to>
      <xdr:col>55</xdr:col>
      <xdr:colOff>50800</xdr:colOff>
      <xdr:row>41</xdr:row>
      <xdr:rowOff>73964</xdr:rowOff>
    </xdr:to>
    <xdr:sp macro="" textlink="">
      <xdr:nvSpPr>
        <xdr:cNvPr id="130" name="楕円 129">
          <a:extLst>
            <a:ext uri="{FF2B5EF4-FFF2-40B4-BE49-F238E27FC236}">
              <a16:creationId xmlns:a16="http://schemas.microsoft.com/office/drawing/2014/main" id="{986B0D31-7845-46F1-A761-B21ABEEC8129}"/>
            </a:ext>
          </a:extLst>
        </xdr:cNvPr>
        <xdr:cNvSpPr/>
      </xdr:nvSpPr>
      <xdr:spPr>
        <a:xfrm>
          <a:off x="9192260" y="6849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122241</xdr:rowOff>
    </xdr:from>
    <xdr:ext cx="534377" cy="259045"/>
    <xdr:sp macro="" textlink="">
      <xdr:nvSpPr>
        <xdr:cNvPr id="131" name="【道路】&#10;一人当たり延長該当値テキスト">
          <a:extLst>
            <a:ext uri="{FF2B5EF4-FFF2-40B4-BE49-F238E27FC236}">
              <a16:creationId xmlns:a16="http://schemas.microsoft.com/office/drawing/2014/main" id="{C8E6453F-B606-47F8-AD8A-20499184B5A5}"/>
            </a:ext>
          </a:extLst>
        </xdr:cNvPr>
        <xdr:cNvSpPr txBox="1"/>
      </xdr:nvSpPr>
      <xdr:spPr>
        <a:xfrm>
          <a:off x="9258300" y="682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130556</xdr:rowOff>
    </xdr:from>
    <xdr:to>
      <xdr:col>50</xdr:col>
      <xdr:colOff>165100</xdr:colOff>
      <xdr:row>41</xdr:row>
      <xdr:rowOff>60706</xdr:rowOff>
    </xdr:to>
    <xdr:sp macro="" textlink="">
      <xdr:nvSpPr>
        <xdr:cNvPr id="132" name="楕円 131">
          <a:extLst>
            <a:ext uri="{FF2B5EF4-FFF2-40B4-BE49-F238E27FC236}">
              <a16:creationId xmlns:a16="http://schemas.microsoft.com/office/drawing/2014/main" id="{4A0EFA19-40AE-4F85-BCAA-EF0971D78452}"/>
            </a:ext>
          </a:extLst>
        </xdr:cNvPr>
        <xdr:cNvSpPr/>
      </xdr:nvSpPr>
      <xdr:spPr>
        <a:xfrm>
          <a:off x="8445500" y="6836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9906</xdr:rowOff>
    </xdr:from>
    <xdr:to>
      <xdr:col>55</xdr:col>
      <xdr:colOff>0</xdr:colOff>
      <xdr:row>41</xdr:row>
      <xdr:rowOff>23164</xdr:rowOff>
    </xdr:to>
    <xdr:cxnSp macro="">
      <xdr:nvCxnSpPr>
        <xdr:cNvPr id="133" name="直線コネクタ 132">
          <a:extLst>
            <a:ext uri="{FF2B5EF4-FFF2-40B4-BE49-F238E27FC236}">
              <a16:creationId xmlns:a16="http://schemas.microsoft.com/office/drawing/2014/main" id="{6608FD7D-C019-4219-AD3D-F4DF53E78470}"/>
            </a:ext>
          </a:extLst>
        </xdr:cNvPr>
        <xdr:cNvCxnSpPr/>
      </xdr:nvCxnSpPr>
      <xdr:spPr>
        <a:xfrm>
          <a:off x="8496300" y="6883146"/>
          <a:ext cx="7239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133462</xdr:rowOff>
    </xdr:from>
    <xdr:to>
      <xdr:col>46</xdr:col>
      <xdr:colOff>38100</xdr:colOff>
      <xdr:row>41</xdr:row>
      <xdr:rowOff>63612</xdr:rowOff>
    </xdr:to>
    <xdr:sp macro="" textlink="">
      <xdr:nvSpPr>
        <xdr:cNvPr id="134" name="楕円 133">
          <a:extLst>
            <a:ext uri="{FF2B5EF4-FFF2-40B4-BE49-F238E27FC236}">
              <a16:creationId xmlns:a16="http://schemas.microsoft.com/office/drawing/2014/main" id="{DC573D81-A3E5-43D8-8583-B78A71C4B315}"/>
            </a:ext>
          </a:extLst>
        </xdr:cNvPr>
        <xdr:cNvSpPr/>
      </xdr:nvSpPr>
      <xdr:spPr>
        <a:xfrm>
          <a:off x="7670800" y="68390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9906</xdr:rowOff>
    </xdr:from>
    <xdr:to>
      <xdr:col>50</xdr:col>
      <xdr:colOff>114300</xdr:colOff>
      <xdr:row>41</xdr:row>
      <xdr:rowOff>12812</xdr:rowOff>
    </xdr:to>
    <xdr:cxnSp macro="">
      <xdr:nvCxnSpPr>
        <xdr:cNvPr id="135" name="直線コネクタ 134">
          <a:extLst>
            <a:ext uri="{FF2B5EF4-FFF2-40B4-BE49-F238E27FC236}">
              <a16:creationId xmlns:a16="http://schemas.microsoft.com/office/drawing/2014/main" id="{2FCBE1AC-29E6-4DC0-93D8-4D739E4DF532}"/>
            </a:ext>
          </a:extLst>
        </xdr:cNvPr>
        <xdr:cNvCxnSpPr/>
      </xdr:nvCxnSpPr>
      <xdr:spPr>
        <a:xfrm flipV="1">
          <a:off x="7713980" y="6883146"/>
          <a:ext cx="782320" cy="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137120</xdr:rowOff>
    </xdr:from>
    <xdr:to>
      <xdr:col>41</xdr:col>
      <xdr:colOff>101600</xdr:colOff>
      <xdr:row>41</xdr:row>
      <xdr:rowOff>67270</xdr:rowOff>
    </xdr:to>
    <xdr:sp macro="" textlink="">
      <xdr:nvSpPr>
        <xdr:cNvPr id="136" name="楕円 135">
          <a:extLst>
            <a:ext uri="{FF2B5EF4-FFF2-40B4-BE49-F238E27FC236}">
              <a16:creationId xmlns:a16="http://schemas.microsoft.com/office/drawing/2014/main" id="{6A29FCCC-D6F8-4714-B660-FE1BFB55A595}"/>
            </a:ext>
          </a:extLst>
        </xdr:cNvPr>
        <xdr:cNvSpPr/>
      </xdr:nvSpPr>
      <xdr:spPr>
        <a:xfrm>
          <a:off x="6873240" y="6842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12812</xdr:rowOff>
    </xdr:from>
    <xdr:to>
      <xdr:col>45</xdr:col>
      <xdr:colOff>177800</xdr:colOff>
      <xdr:row>41</xdr:row>
      <xdr:rowOff>16470</xdr:rowOff>
    </xdr:to>
    <xdr:cxnSp macro="">
      <xdr:nvCxnSpPr>
        <xdr:cNvPr id="137" name="直線コネクタ 136">
          <a:extLst>
            <a:ext uri="{FF2B5EF4-FFF2-40B4-BE49-F238E27FC236}">
              <a16:creationId xmlns:a16="http://schemas.microsoft.com/office/drawing/2014/main" id="{05704599-3DA6-4BEF-B448-92D4533639B9}"/>
            </a:ext>
          </a:extLst>
        </xdr:cNvPr>
        <xdr:cNvCxnSpPr/>
      </xdr:nvCxnSpPr>
      <xdr:spPr>
        <a:xfrm flipV="1">
          <a:off x="6924040" y="6886052"/>
          <a:ext cx="78994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141186</xdr:rowOff>
    </xdr:from>
    <xdr:to>
      <xdr:col>36</xdr:col>
      <xdr:colOff>165100</xdr:colOff>
      <xdr:row>41</xdr:row>
      <xdr:rowOff>71336</xdr:rowOff>
    </xdr:to>
    <xdr:sp macro="" textlink="">
      <xdr:nvSpPr>
        <xdr:cNvPr id="138" name="楕円 137">
          <a:extLst>
            <a:ext uri="{FF2B5EF4-FFF2-40B4-BE49-F238E27FC236}">
              <a16:creationId xmlns:a16="http://schemas.microsoft.com/office/drawing/2014/main" id="{832F9783-9C36-442E-892D-B046BFCAC8C3}"/>
            </a:ext>
          </a:extLst>
        </xdr:cNvPr>
        <xdr:cNvSpPr/>
      </xdr:nvSpPr>
      <xdr:spPr>
        <a:xfrm>
          <a:off x="6098540" y="6846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16470</xdr:rowOff>
    </xdr:from>
    <xdr:to>
      <xdr:col>41</xdr:col>
      <xdr:colOff>50800</xdr:colOff>
      <xdr:row>41</xdr:row>
      <xdr:rowOff>20536</xdr:rowOff>
    </xdr:to>
    <xdr:cxnSp macro="">
      <xdr:nvCxnSpPr>
        <xdr:cNvPr id="139" name="直線コネクタ 138">
          <a:extLst>
            <a:ext uri="{FF2B5EF4-FFF2-40B4-BE49-F238E27FC236}">
              <a16:creationId xmlns:a16="http://schemas.microsoft.com/office/drawing/2014/main" id="{AA898E91-E5DA-41E4-91B7-87206F071C6F}"/>
            </a:ext>
          </a:extLst>
        </xdr:cNvPr>
        <xdr:cNvCxnSpPr/>
      </xdr:nvCxnSpPr>
      <xdr:spPr>
        <a:xfrm flipV="1">
          <a:off x="6149340" y="6889710"/>
          <a:ext cx="77470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id="{A716A269-E78F-49FA-BAF4-662B095EDFA1}"/>
            </a:ext>
          </a:extLst>
        </xdr:cNvPr>
        <xdr:cNvSpPr txBox="1"/>
      </xdr:nvSpPr>
      <xdr:spPr>
        <a:xfrm>
          <a:off x="8239271" y="660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E8B8E331-345D-4987-A336-4E5EC03A2258}"/>
            </a:ext>
          </a:extLst>
        </xdr:cNvPr>
        <xdr:cNvSpPr txBox="1"/>
      </xdr:nvSpPr>
      <xdr:spPr>
        <a:xfrm>
          <a:off x="7477271" y="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a:extLst>
            <a:ext uri="{FF2B5EF4-FFF2-40B4-BE49-F238E27FC236}">
              <a16:creationId xmlns:a16="http://schemas.microsoft.com/office/drawing/2014/main" id="{50427591-9649-4C10-BBC5-5DA34CE03328}"/>
            </a:ext>
          </a:extLst>
        </xdr:cNvPr>
        <xdr:cNvSpPr txBox="1"/>
      </xdr:nvSpPr>
      <xdr:spPr>
        <a:xfrm>
          <a:off x="6702571" y="65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43" name="n_4aveValue【道路】&#10;一人当たり延長">
          <a:extLst>
            <a:ext uri="{FF2B5EF4-FFF2-40B4-BE49-F238E27FC236}">
              <a16:creationId xmlns:a16="http://schemas.microsoft.com/office/drawing/2014/main" id="{44415624-9E74-4173-99CE-D434F2E04CDD}"/>
            </a:ext>
          </a:extLst>
        </xdr:cNvPr>
        <xdr:cNvSpPr txBox="1"/>
      </xdr:nvSpPr>
      <xdr:spPr>
        <a:xfrm>
          <a:off x="5905011" y="661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51833</xdr:rowOff>
    </xdr:from>
    <xdr:ext cx="534377" cy="259045"/>
    <xdr:sp macro="" textlink="">
      <xdr:nvSpPr>
        <xdr:cNvPr id="144" name="n_1mainValue【道路】&#10;一人当たり延長">
          <a:extLst>
            <a:ext uri="{FF2B5EF4-FFF2-40B4-BE49-F238E27FC236}">
              <a16:creationId xmlns:a16="http://schemas.microsoft.com/office/drawing/2014/main" id="{3062A6CA-C5CC-4D2C-9528-4B9CE6CBCBB1}"/>
            </a:ext>
          </a:extLst>
        </xdr:cNvPr>
        <xdr:cNvSpPr txBox="1"/>
      </xdr:nvSpPr>
      <xdr:spPr>
        <a:xfrm>
          <a:off x="8239271" y="692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54739</xdr:rowOff>
    </xdr:from>
    <xdr:ext cx="534377" cy="259045"/>
    <xdr:sp macro="" textlink="">
      <xdr:nvSpPr>
        <xdr:cNvPr id="145" name="n_2mainValue【道路】&#10;一人当たり延長">
          <a:extLst>
            <a:ext uri="{FF2B5EF4-FFF2-40B4-BE49-F238E27FC236}">
              <a16:creationId xmlns:a16="http://schemas.microsoft.com/office/drawing/2014/main" id="{35702851-5B6E-4797-B4C1-77B486B47827}"/>
            </a:ext>
          </a:extLst>
        </xdr:cNvPr>
        <xdr:cNvSpPr txBox="1"/>
      </xdr:nvSpPr>
      <xdr:spPr>
        <a:xfrm>
          <a:off x="7477271" y="692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58397</xdr:rowOff>
    </xdr:from>
    <xdr:ext cx="534377" cy="259045"/>
    <xdr:sp macro="" textlink="">
      <xdr:nvSpPr>
        <xdr:cNvPr id="146" name="n_3mainValue【道路】&#10;一人当たり延長">
          <a:extLst>
            <a:ext uri="{FF2B5EF4-FFF2-40B4-BE49-F238E27FC236}">
              <a16:creationId xmlns:a16="http://schemas.microsoft.com/office/drawing/2014/main" id="{CB8AA847-45D0-4971-85CB-CF3264E87A3A}"/>
            </a:ext>
          </a:extLst>
        </xdr:cNvPr>
        <xdr:cNvSpPr txBox="1"/>
      </xdr:nvSpPr>
      <xdr:spPr>
        <a:xfrm>
          <a:off x="6702571" y="693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62463</xdr:rowOff>
    </xdr:from>
    <xdr:ext cx="534377" cy="259045"/>
    <xdr:sp macro="" textlink="">
      <xdr:nvSpPr>
        <xdr:cNvPr id="147" name="n_4mainValue【道路】&#10;一人当たり延長">
          <a:extLst>
            <a:ext uri="{FF2B5EF4-FFF2-40B4-BE49-F238E27FC236}">
              <a16:creationId xmlns:a16="http://schemas.microsoft.com/office/drawing/2014/main" id="{E96693EF-77E2-4BA7-A747-EF2CD55E899D}"/>
            </a:ext>
          </a:extLst>
        </xdr:cNvPr>
        <xdr:cNvSpPr txBox="1"/>
      </xdr:nvSpPr>
      <xdr:spPr>
        <a:xfrm>
          <a:off x="5905011" y="693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CBA7D45-1A1C-40DC-A1D0-6E895CA405B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1D59AB9-3AD0-4270-9095-952D3CBBA05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289D5AB-BECB-4DB2-A2B8-994641C31CD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DAF8112-CC4D-42D5-97A3-18FF0439D81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BD823F4-6432-433B-8A99-2EC5D016D10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7BC4FAC-C530-4521-A8F9-A955B01B7F5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A6F269B-182B-48CF-AFDC-EF27682E817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A4BD10F-7400-480A-A847-168BDE13768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555C8D0-28F2-4963-91FF-9C3D6D864B1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D3E7457-8482-42CB-A8E6-61F155EB74C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23924A7-B451-46F0-B126-5F00682921F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3C6D28FD-9AB8-445E-88FE-EEADF9713CB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E44F0E7F-1C85-46ED-8378-B3E58CD6F2FE}"/>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A2E88537-C5F1-40CB-BA49-6FFF304FD19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968782FF-9166-49C3-AF15-BA0F5318AE7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60255C6F-B82B-4BE9-8BA5-C1190D49B5D2}"/>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BE587C9-2F1D-455A-AF33-489BACDE7A02}"/>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F0A4495-07AD-4B16-9B22-3F1440B84B3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18BBF5F8-04E6-487F-AD64-639F88F13535}"/>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3BF4D53A-7B98-4A82-A8AA-04FBE26A151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526C31DD-408E-4FB7-87B2-C3C3A3980B83}"/>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025FA4B-4360-4D9B-836B-2F528B091B5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8894F7CB-6A71-40B3-BEE2-61F901B9338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E3CC8B1A-57C7-4D7E-97CE-E79E3979130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D5BEC298-0150-43C1-92D2-F326F06D7E93}"/>
            </a:ext>
          </a:extLst>
        </xdr:cNvPr>
        <xdr:cNvCxnSpPr/>
      </xdr:nvCxnSpPr>
      <xdr:spPr>
        <a:xfrm flipV="1">
          <a:off x="4086225" y="935926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979C5C61-D312-4F57-92A0-82D19D0065F1}"/>
            </a:ext>
          </a:extLst>
        </xdr:cNvPr>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B790CF25-5428-4CF1-80E7-01AF9683FBB6}"/>
            </a:ext>
          </a:extLst>
        </xdr:cNvPr>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D073DAB8-84A1-4550-9436-2A629699E6CB}"/>
            </a:ext>
          </a:extLst>
        </xdr:cNvPr>
        <xdr:cNvSpPr txBox="1"/>
      </xdr:nvSpPr>
      <xdr:spPr>
        <a:xfrm>
          <a:off x="4124960" y="913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F7A527A2-651E-4216-A7B6-3AF1E55A466D}"/>
            </a:ext>
          </a:extLst>
        </xdr:cNvPr>
        <xdr:cNvCxnSpPr/>
      </xdr:nvCxnSpPr>
      <xdr:spPr>
        <a:xfrm>
          <a:off x="4020820" y="935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53992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8632C326-F52E-4B72-8A49-96839476B0AB}"/>
            </a:ext>
          </a:extLst>
        </xdr:cNvPr>
        <xdr:cNvSpPr txBox="1"/>
      </xdr:nvSpPr>
      <xdr:spPr>
        <a:xfrm>
          <a:off x="4124960" y="994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715E1040-CACD-45FA-907C-6CD2D680ACBC}"/>
            </a:ext>
          </a:extLst>
        </xdr:cNvPr>
        <xdr:cNvSpPr/>
      </xdr:nvSpPr>
      <xdr:spPr>
        <a:xfrm>
          <a:off x="403606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F416E000-A16C-46A1-8B4D-9A9BFA6E9A19}"/>
            </a:ext>
          </a:extLst>
        </xdr:cNvPr>
        <xdr:cNvSpPr/>
      </xdr:nvSpPr>
      <xdr:spPr>
        <a:xfrm>
          <a:off x="3312160" y="1004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A6B259AF-C49F-435B-94A8-7066235AE026}"/>
            </a:ext>
          </a:extLst>
        </xdr:cNvPr>
        <xdr:cNvSpPr/>
      </xdr:nvSpPr>
      <xdr:spPr>
        <a:xfrm>
          <a:off x="25146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4C633AA9-76B8-483A-840A-CD9EA353FBB8}"/>
            </a:ext>
          </a:extLst>
        </xdr:cNvPr>
        <xdr:cNvSpPr/>
      </xdr:nvSpPr>
      <xdr:spPr>
        <a:xfrm>
          <a:off x="17399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B0BDC3D3-3205-4586-BF31-AEB837DAF1F3}"/>
            </a:ext>
          </a:extLst>
        </xdr:cNvPr>
        <xdr:cNvSpPr/>
      </xdr:nvSpPr>
      <xdr:spPr>
        <a:xfrm>
          <a:off x="965200" y="10003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67075DD-AE16-41FD-83DE-A5D623C91D0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55A8321-F4B8-46B4-8F02-6B91236032B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0E628AC-AE57-4559-A3A6-1BBB029118D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999BEEB-4552-4672-B45E-161FDD92F3A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86EF0DC-CCE6-4E82-BFDE-6F9D00745EA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88" name="楕円 187">
          <a:extLst>
            <a:ext uri="{FF2B5EF4-FFF2-40B4-BE49-F238E27FC236}">
              <a16:creationId xmlns:a16="http://schemas.microsoft.com/office/drawing/2014/main" id="{0229516A-F1C4-4EBC-8A91-DB0D846EF556}"/>
            </a:ext>
          </a:extLst>
        </xdr:cNvPr>
        <xdr:cNvSpPr/>
      </xdr:nvSpPr>
      <xdr:spPr>
        <a:xfrm>
          <a:off x="4036060" y="1019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114317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34C5FF-39D4-4A1A-966D-405AC2329749}"/>
            </a:ext>
          </a:extLst>
        </xdr:cNvPr>
        <xdr:cNvSpPr txBox="1"/>
      </xdr:nvSpPr>
      <xdr:spPr>
        <a:xfrm>
          <a:off x="4124960"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105410</xdr:rowOff>
    </xdr:from>
    <xdr:to>
      <xdr:col>20</xdr:col>
      <xdr:colOff>38100</xdr:colOff>
      <xdr:row>61</xdr:row>
      <xdr:rowOff>35560</xdr:rowOff>
    </xdr:to>
    <xdr:sp macro="" textlink="">
      <xdr:nvSpPr>
        <xdr:cNvPr id="190" name="楕円 189">
          <a:extLst>
            <a:ext uri="{FF2B5EF4-FFF2-40B4-BE49-F238E27FC236}">
              <a16:creationId xmlns:a16="http://schemas.microsoft.com/office/drawing/2014/main" id="{5B676379-A4FC-4798-BB1D-B7111D9E9C0C}"/>
            </a:ext>
          </a:extLst>
        </xdr:cNvPr>
        <xdr:cNvSpPr/>
      </xdr:nvSpPr>
      <xdr:spPr>
        <a:xfrm>
          <a:off x="3312160" y="1016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156210</xdr:rowOff>
    </xdr:from>
    <xdr:to>
      <xdr:col>24</xdr:col>
      <xdr:colOff>63500</xdr:colOff>
      <xdr:row>61</xdr:row>
      <xdr:rowOff>15240</xdr:rowOff>
    </xdr:to>
    <xdr:cxnSp macro="">
      <xdr:nvCxnSpPr>
        <xdr:cNvPr id="191" name="直線コネクタ 190">
          <a:extLst>
            <a:ext uri="{FF2B5EF4-FFF2-40B4-BE49-F238E27FC236}">
              <a16:creationId xmlns:a16="http://schemas.microsoft.com/office/drawing/2014/main" id="{73F29850-8F4E-4AFD-83FE-9D04B43521FB}"/>
            </a:ext>
          </a:extLst>
        </xdr:cNvPr>
        <xdr:cNvCxnSpPr/>
      </xdr:nvCxnSpPr>
      <xdr:spPr>
        <a:xfrm>
          <a:off x="3355340" y="1021461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73025</xdr:rowOff>
    </xdr:from>
    <xdr:to>
      <xdr:col>15</xdr:col>
      <xdr:colOff>101600</xdr:colOff>
      <xdr:row>61</xdr:row>
      <xdr:rowOff>3175</xdr:rowOff>
    </xdr:to>
    <xdr:sp macro="" textlink="">
      <xdr:nvSpPr>
        <xdr:cNvPr id="192" name="楕円 191">
          <a:extLst>
            <a:ext uri="{FF2B5EF4-FFF2-40B4-BE49-F238E27FC236}">
              <a16:creationId xmlns:a16="http://schemas.microsoft.com/office/drawing/2014/main" id="{D52462C3-CAA2-4878-AF49-5884EE64051E}"/>
            </a:ext>
          </a:extLst>
        </xdr:cNvPr>
        <xdr:cNvSpPr/>
      </xdr:nvSpPr>
      <xdr:spPr>
        <a:xfrm>
          <a:off x="2514600" y="1013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123825</xdr:rowOff>
    </xdr:from>
    <xdr:to>
      <xdr:col>19</xdr:col>
      <xdr:colOff>177800</xdr:colOff>
      <xdr:row>60</xdr:row>
      <xdr:rowOff>156210</xdr:rowOff>
    </xdr:to>
    <xdr:cxnSp macro="">
      <xdr:nvCxnSpPr>
        <xdr:cNvPr id="193" name="直線コネクタ 192">
          <a:extLst>
            <a:ext uri="{FF2B5EF4-FFF2-40B4-BE49-F238E27FC236}">
              <a16:creationId xmlns:a16="http://schemas.microsoft.com/office/drawing/2014/main" id="{366A88E2-14D6-42E6-836C-CDCC45A34160}"/>
            </a:ext>
          </a:extLst>
        </xdr:cNvPr>
        <xdr:cNvCxnSpPr/>
      </xdr:nvCxnSpPr>
      <xdr:spPr>
        <a:xfrm>
          <a:off x="2565400" y="1018222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42545</xdr:rowOff>
    </xdr:from>
    <xdr:to>
      <xdr:col>10</xdr:col>
      <xdr:colOff>165100</xdr:colOff>
      <xdr:row>60</xdr:row>
      <xdr:rowOff>144145</xdr:rowOff>
    </xdr:to>
    <xdr:sp macro="" textlink="">
      <xdr:nvSpPr>
        <xdr:cNvPr id="194" name="楕円 193">
          <a:extLst>
            <a:ext uri="{FF2B5EF4-FFF2-40B4-BE49-F238E27FC236}">
              <a16:creationId xmlns:a16="http://schemas.microsoft.com/office/drawing/2014/main" id="{E663522B-D02B-4506-8FF1-2C82DB815BE3}"/>
            </a:ext>
          </a:extLst>
        </xdr:cNvPr>
        <xdr:cNvSpPr/>
      </xdr:nvSpPr>
      <xdr:spPr>
        <a:xfrm>
          <a:off x="17399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93345</xdr:rowOff>
    </xdr:from>
    <xdr:to>
      <xdr:col>15</xdr:col>
      <xdr:colOff>50800</xdr:colOff>
      <xdr:row>60</xdr:row>
      <xdr:rowOff>123825</xdr:rowOff>
    </xdr:to>
    <xdr:cxnSp macro="">
      <xdr:nvCxnSpPr>
        <xdr:cNvPr id="195" name="直線コネクタ 194">
          <a:extLst>
            <a:ext uri="{FF2B5EF4-FFF2-40B4-BE49-F238E27FC236}">
              <a16:creationId xmlns:a16="http://schemas.microsoft.com/office/drawing/2014/main" id="{579B4F94-A113-44EA-975B-281597495086}"/>
            </a:ext>
          </a:extLst>
        </xdr:cNvPr>
        <xdr:cNvCxnSpPr/>
      </xdr:nvCxnSpPr>
      <xdr:spPr>
        <a:xfrm>
          <a:off x="1790700" y="1015174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10160</xdr:rowOff>
    </xdr:from>
    <xdr:to>
      <xdr:col>6</xdr:col>
      <xdr:colOff>38100</xdr:colOff>
      <xdr:row>60</xdr:row>
      <xdr:rowOff>111760</xdr:rowOff>
    </xdr:to>
    <xdr:sp macro="" textlink="">
      <xdr:nvSpPr>
        <xdr:cNvPr id="196" name="楕円 195">
          <a:extLst>
            <a:ext uri="{FF2B5EF4-FFF2-40B4-BE49-F238E27FC236}">
              <a16:creationId xmlns:a16="http://schemas.microsoft.com/office/drawing/2014/main" id="{450A5FCE-554F-4ED5-81BB-2985E4B99188}"/>
            </a:ext>
          </a:extLst>
        </xdr:cNvPr>
        <xdr:cNvSpPr/>
      </xdr:nvSpPr>
      <xdr:spPr>
        <a:xfrm>
          <a:off x="965200" y="10068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60960</xdr:rowOff>
    </xdr:from>
    <xdr:to>
      <xdr:col>10</xdr:col>
      <xdr:colOff>114300</xdr:colOff>
      <xdr:row>60</xdr:row>
      <xdr:rowOff>93345</xdr:rowOff>
    </xdr:to>
    <xdr:cxnSp macro="">
      <xdr:nvCxnSpPr>
        <xdr:cNvPr id="197" name="直線コネクタ 196">
          <a:extLst>
            <a:ext uri="{FF2B5EF4-FFF2-40B4-BE49-F238E27FC236}">
              <a16:creationId xmlns:a16="http://schemas.microsoft.com/office/drawing/2014/main" id="{78590DB1-5ECD-4C43-BCF4-82C083255F84}"/>
            </a:ext>
          </a:extLst>
        </xdr:cNvPr>
        <xdr:cNvCxnSpPr/>
      </xdr:nvCxnSpPr>
      <xdr:spPr>
        <a:xfrm>
          <a:off x="1008380" y="1011936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39E26838-2AA1-45E3-8D04-34F1AD2C7EA0}"/>
            </a:ext>
          </a:extLst>
        </xdr:cNvPr>
        <xdr:cNvSpPr txBox="1"/>
      </xdr:nvSpPr>
      <xdr:spPr>
        <a:xfrm>
          <a:off x="317056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784A2922-40DF-4C28-81C4-25B2016E1F9E}"/>
            </a:ext>
          </a:extLst>
        </xdr:cNvPr>
        <xdr:cNvSpPr txBox="1"/>
      </xdr:nvSpPr>
      <xdr:spPr>
        <a:xfrm>
          <a:off x="238570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3B8CEFBE-EB68-41B8-B0A1-BE5EC195C282}"/>
            </a:ext>
          </a:extLst>
        </xdr:cNvPr>
        <xdr:cNvSpPr txBox="1"/>
      </xdr:nvSpPr>
      <xdr:spPr>
        <a:xfrm>
          <a:off x="161100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9288E071-9E86-48A2-AFD3-A1BE612B65EC}"/>
            </a:ext>
          </a:extLst>
        </xdr:cNvPr>
        <xdr:cNvSpPr txBox="1"/>
      </xdr:nvSpPr>
      <xdr:spPr>
        <a:xfrm>
          <a:off x="83630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26687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C41FC10-708C-4B66-B313-01C8FC1F0AFF}"/>
            </a:ext>
          </a:extLst>
        </xdr:cNvPr>
        <xdr:cNvSpPr txBox="1"/>
      </xdr:nvSpPr>
      <xdr:spPr>
        <a:xfrm>
          <a:off x="317056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165752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B913AD9-863D-4DC1-9BA8-B0D9154B1A2F}"/>
            </a:ext>
          </a:extLst>
        </xdr:cNvPr>
        <xdr:cNvSpPr txBox="1"/>
      </xdr:nvSpPr>
      <xdr:spPr>
        <a:xfrm>
          <a:off x="238570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135272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C9309515-FBF2-4E22-8DC9-02DAD5184212}"/>
            </a:ext>
          </a:extLst>
        </xdr:cNvPr>
        <xdr:cNvSpPr txBox="1"/>
      </xdr:nvSpPr>
      <xdr:spPr>
        <a:xfrm>
          <a:off x="161100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A0E90B35-E25D-4D89-AF5A-A100C5301B6B}"/>
            </a:ext>
          </a:extLst>
        </xdr:cNvPr>
        <xdr:cNvSpPr txBox="1"/>
      </xdr:nvSpPr>
      <xdr:spPr>
        <a:xfrm>
          <a:off x="8363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1072069-D037-458F-8B2A-7247F41163C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8CE285FB-8447-4B4C-82F9-461DA41C0F4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7D805B8-0BFB-465D-8369-334BFC5462D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A4F7FB0-138D-466F-9E5D-3992C83DF5E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79D8DDD-F082-43C1-87D3-B0CAF02159D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CBA4C60-4891-4318-8C8D-02ABFBC8214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5B9ECD4A-E9F0-435B-A675-4D0C6E94306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1E8CFB5E-934B-4FBE-AD4D-31A7C88AC7B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3995130-D962-49C4-B46B-B34624D79C6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12BE6A2B-AC90-4B81-8E87-FD093D16CF3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FBD86586-95D2-4844-BC08-3F371A947DF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462850BB-D45F-4A2F-82BB-EEC5950F79A1}"/>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5FB4F256-D0F8-4BAB-AC0D-2F698B014EF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8B7B4A6C-A70C-477B-B178-BF89B590551D}"/>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F19F701A-A75E-4AC1-88D3-0C80E9CF5F1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C8FA5BC3-D591-4975-BF4F-C80ECE6369C6}"/>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437472D3-F4D4-4E3A-BF68-BF5F3B5C624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B1CD8981-866F-46D4-964A-4DF277EFCB0C}"/>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EDD980A3-37FA-4C39-9285-02F5E36135D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CDB24807-30D9-4BD3-83CC-22B26F8CE92B}"/>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FAB5F7E-395E-4D2D-9D36-29418FACFFF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9A93527A-BDF0-4C14-99B7-1CA21C57AA7D}"/>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7251D2A-B160-462D-B3A2-98D7C0DC1F5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15073C2B-87C2-4E96-AB41-FFF02E8ACED1}"/>
            </a:ext>
          </a:extLst>
        </xdr:cNvPr>
        <xdr:cNvCxnSpPr/>
      </xdr:nvCxnSpPr>
      <xdr:spPr>
        <a:xfrm flipV="1">
          <a:off x="9219565" y="9487377"/>
          <a:ext cx="0" cy="131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33706922-78F5-41EF-8E38-4D27747F2B8A}"/>
            </a:ext>
          </a:extLst>
        </xdr:cNvPr>
        <xdr:cNvSpPr txBox="1"/>
      </xdr:nvSpPr>
      <xdr:spPr>
        <a:xfrm>
          <a:off x="9258300" y="1080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53142E69-6029-403B-B349-9449DD0A10C8}"/>
            </a:ext>
          </a:extLst>
        </xdr:cNvPr>
        <xdr:cNvCxnSpPr/>
      </xdr:nvCxnSpPr>
      <xdr:spPr>
        <a:xfrm>
          <a:off x="9154160" y="10803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D2A1E9E1-C39A-41F5-A6DB-47B5A7D13101}"/>
            </a:ext>
          </a:extLst>
        </xdr:cNvPr>
        <xdr:cNvSpPr txBox="1"/>
      </xdr:nvSpPr>
      <xdr:spPr>
        <a:xfrm>
          <a:off x="9258300" y="92664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FE429AB5-9753-4391-A900-F5816403EE59}"/>
            </a:ext>
          </a:extLst>
        </xdr:cNvPr>
        <xdr:cNvCxnSpPr/>
      </xdr:nvCxnSpPr>
      <xdr:spPr>
        <a:xfrm>
          <a:off x="9154160" y="9487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BE82E74B-13B6-49A5-84CF-114762C9D8FA}"/>
            </a:ext>
          </a:extLst>
        </xdr:cNvPr>
        <xdr:cNvSpPr txBox="1"/>
      </xdr:nvSpPr>
      <xdr:spPr>
        <a:xfrm>
          <a:off x="9258300" y="1027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9C3F313E-6527-44F2-B470-BE1E30E46756}"/>
            </a:ext>
          </a:extLst>
        </xdr:cNvPr>
        <xdr:cNvSpPr/>
      </xdr:nvSpPr>
      <xdr:spPr>
        <a:xfrm>
          <a:off x="9192260" y="10422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FC225F79-C103-425F-9D96-90D4ACFE2291}"/>
            </a:ext>
          </a:extLst>
        </xdr:cNvPr>
        <xdr:cNvSpPr/>
      </xdr:nvSpPr>
      <xdr:spPr>
        <a:xfrm>
          <a:off x="8445500" y="1042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4CEDBB8D-70C0-4994-AF65-475936ED1515}"/>
            </a:ext>
          </a:extLst>
        </xdr:cNvPr>
        <xdr:cNvSpPr/>
      </xdr:nvSpPr>
      <xdr:spPr>
        <a:xfrm>
          <a:off x="7670800" y="10454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id="{572546F3-9D3F-4C7D-9FE2-7949B40A59C4}"/>
            </a:ext>
          </a:extLst>
        </xdr:cNvPr>
        <xdr:cNvSpPr/>
      </xdr:nvSpPr>
      <xdr:spPr>
        <a:xfrm>
          <a:off x="6873240" y="10395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id="{1AD09DE3-FD66-4A56-AD6B-B747AE1DEA0A}"/>
            </a:ext>
          </a:extLst>
        </xdr:cNvPr>
        <xdr:cNvSpPr/>
      </xdr:nvSpPr>
      <xdr:spPr>
        <a:xfrm>
          <a:off x="6098540" y="1041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238EAFD-9870-4E2A-A146-CD29ED8177E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39404A1-81B1-415E-9ACF-22DBC7FC283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A246C36-8642-4F4B-9935-31C9B6153DE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0B00BF1-8534-40D7-9460-F20A79AF8D9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A7A2586-AB71-48EA-80D9-A3622F0DEFC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171301</xdr:rowOff>
    </xdr:from>
    <xdr:to>
      <xdr:col>55</xdr:col>
      <xdr:colOff>50800</xdr:colOff>
      <xdr:row>63</xdr:row>
      <xdr:rowOff>101451</xdr:rowOff>
    </xdr:to>
    <xdr:sp macro="" textlink="">
      <xdr:nvSpPr>
        <xdr:cNvPr id="245" name="楕円 244">
          <a:extLst>
            <a:ext uri="{FF2B5EF4-FFF2-40B4-BE49-F238E27FC236}">
              <a16:creationId xmlns:a16="http://schemas.microsoft.com/office/drawing/2014/main" id="{28F18E2B-5204-4EB2-9EA5-0D537C7677C1}"/>
            </a:ext>
          </a:extLst>
        </xdr:cNvPr>
        <xdr:cNvSpPr/>
      </xdr:nvSpPr>
      <xdr:spPr>
        <a:xfrm>
          <a:off x="9192260" y="105649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149728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67B7212A-7C36-4D96-95B5-07B4F1E3A369}"/>
            </a:ext>
          </a:extLst>
        </xdr:cNvPr>
        <xdr:cNvSpPr txBox="1"/>
      </xdr:nvSpPr>
      <xdr:spPr>
        <a:xfrm>
          <a:off x="9258300" y="105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2060</xdr:rowOff>
    </xdr:from>
    <xdr:to>
      <xdr:col>50</xdr:col>
      <xdr:colOff>165100</xdr:colOff>
      <xdr:row>63</xdr:row>
      <xdr:rowOff>103660</xdr:rowOff>
    </xdr:to>
    <xdr:sp macro="" textlink="">
      <xdr:nvSpPr>
        <xdr:cNvPr id="247" name="楕円 246">
          <a:extLst>
            <a:ext uri="{FF2B5EF4-FFF2-40B4-BE49-F238E27FC236}">
              <a16:creationId xmlns:a16="http://schemas.microsoft.com/office/drawing/2014/main" id="{FB9F12AD-EA80-492C-B1B6-D37F6CBC09EC}"/>
            </a:ext>
          </a:extLst>
        </xdr:cNvPr>
        <xdr:cNvSpPr/>
      </xdr:nvSpPr>
      <xdr:spPr>
        <a:xfrm>
          <a:off x="8445500" y="1056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50651</xdr:rowOff>
    </xdr:from>
    <xdr:to>
      <xdr:col>55</xdr:col>
      <xdr:colOff>0</xdr:colOff>
      <xdr:row>63</xdr:row>
      <xdr:rowOff>52860</xdr:rowOff>
    </xdr:to>
    <xdr:cxnSp macro="">
      <xdr:nvCxnSpPr>
        <xdr:cNvPr id="248" name="直線コネクタ 247">
          <a:extLst>
            <a:ext uri="{FF2B5EF4-FFF2-40B4-BE49-F238E27FC236}">
              <a16:creationId xmlns:a16="http://schemas.microsoft.com/office/drawing/2014/main" id="{399AF77A-0713-4FC9-87F6-342E8789AAC7}"/>
            </a:ext>
          </a:extLst>
        </xdr:cNvPr>
        <xdr:cNvCxnSpPr/>
      </xdr:nvCxnSpPr>
      <xdr:spPr>
        <a:xfrm flipV="1">
          <a:off x="8496300" y="10611971"/>
          <a:ext cx="7239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4287</xdr:rowOff>
    </xdr:from>
    <xdr:to>
      <xdr:col>46</xdr:col>
      <xdr:colOff>38100</xdr:colOff>
      <xdr:row>63</xdr:row>
      <xdr:rowOff>105887</xdr:rowOff>
    </xdr:to>
    <xdr:sp macro="" textlink="">
      <xdr:nvSpPr>
        <xdr:cNvPr id="249" name="楕円 248">
          <a:extLst>
            <a:ext uri="{FF2B5EF4-FFF2-40B4-BE49-F238E27FC236}">
              <a16:creationId xmlns:a16="http://schemas.microsoft.com/office/drawing/2014/main" id="{C6099E84-2983-42ED-AC05-E0B5858B1BD8}"/>
            </a:ext>
          </a:extLst>
        </xdr:cNvPr>
        <xdr:cNvSpPr/>
      </xdr:nvSpPr>
      <xdr:spPr>
        <a:xfrm>
          <a:off x="7670800" y="105656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52860</xdr:rowOff>
    </xdr:from>
    <xdr:to>
      <xdr:col>50</xdr:col>
      <xdr:colOff>114300</xdr:colOff>
      <xdr:row>63</xdr:row>
      <xdr:rowOff>55087</xdr:rowOff>
    </xdr:to>
    <xdr:cxnSp macro="">
      <xdr:nvCxnSpPr>
        <xdr:cNvPr id="250" name="直線コネクタ 249">
          <a:extLst>
            <a:ext uri="{FF2B5EF4-FFF2-40B4-BE49-F238E27FC236}">
              <a16:creationId xmlns:a16="http://schemas.microsoft.com/office/drawing/2014/main" id="{0085ABCA-3170-4B10-99B6-9AB244824ABC}"/>
            </a:ext>
          </a:extLst>
        </xdr:cNvPr>
        <xdr:cNvCxnSpPr/>
      </xdr:nvCxnSpPr>
      <xdr:spPr>
        <a:xfrm flipV="1">
          <a:off x="7713980" y="10614180"/>
          <a:ext cx="782320" cy="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7088</xdr:rowOff>
    </xdr:from>
    <xdr:to>
      <xdr:col>41</xdr:col>
      <xdr:colOff>101600</xdr:colOff>
      <xdr:row>63</xdr:row>
      <xdr:rowOff>108688</xdr:rowOff>
    </xdr:to>
    <xdr:sp macro="" textlink="">
      <xdr:nvSpPr>
        <xdr:cNvPr id="251" name="楕円 250">
          <a:extLst>
            <a:ext uri="{FF2B5EF4-FFF2-40B4-BE49-F238E27FC236}">
              <a16:creationId xmlns:a16="http://schemas.microsoft.com/office/drawing/2014/main" id="{729D51E5-D48A-4033-9EFD-DF8CDE2FCDC2}"/>
            </a:ext>
          </a:extLst>
        </xdr:cNvPr>
        <xdr:cNvSpPr/>
      </xdr:nvSpPr>
      <xdr:spPr>
        <a:xfrm>
          <a:off x="6873240" y="105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55087</xdr:rowOff>
    </xdr:from>
    <xdr:to>
      <xdr:col>45</xdr:col>
      <xdr:colOff>177800</xdr:colOff>
      <xdr:row>63</xdr:row>
      <xdr:rowOff>57888</xdr:rowOff>
    </xdr:to>
    <xdr:cxnSp macro="">
      <xdr:nvCxnSpPr>
        <xdr:cNvPr id="252" name="直線コネクタ 251">
          <a:extLst>
            <a:ext uri="{FF2B5EF4-FFF2-40B4-BE49-F238E27FC236}">
              <a16:creationId xmlns:a16="http://schemas.microsoft.com/office/drawing/2014/main" id="{C0997AE2-D01F-4658-A637-38982A16DEFC}"/>
            </a:ext>
          </a:extLst>
        </xdr:cNvPr>
        <xdr:cNvCxnSpPr/>
      </xdr:nvCxnSpPr>
      <xdr:spPr>
        <a:xfrm flipV="1">
          <a:off x="6924040" y="10616407"/>
          <a:ext cx="78994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10217</xdr:rowOff>
    </xdr:from>
    <xdr:to>
      <xdr:col>36</xdr:col>
      <xdr:colOff>165100</xdr:colOff>
      <xdr:row>63</xdr:row>
      <xdr:rowOff>111817</xdr:rowOff>
    </xdr:to>
    <xdr:sp macro="" textlink="">
      <xdr:nvSpPr>
        <xdr:cNvPr id="253" name="楕円 252">
          <a:extLst>
            <a:ext uri="{FF2B5EF4-FFF2-40B4-BE49-F238E27FC236}">
              <a16:creationId xmlns:a16="http://schemas.microsoft.com/office/drawing/2014/main" id="{AF207CE7-8F61-48E0-A38A-C5D52131BBAF}"/>
            </a:ext>
          </a:extLst>
        </xdr:cNvPr>
        <xdr:cNvSpPr/>
      </xdr:nvSpPr>
      <xdr:spPr>
        <a:xfrm>
          <a:off x="6098540" y="105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57888</xdr:rowOff>
    </xdr:from>
    <xdr:to>
      <xdr:col>41</xdr:col>
      <xdr:colOff>50800</xdr:colOff>
      <xdr:row>63</xdr:row>
      <xdr:rowOff>61017</xdr:rowOff>
    </xdr:to>
    <xdr:cxnSp macro="">
      <xdr:nvCxnSpPr>
        <xdr:cNvPr id="254" name="直線コネクタ 253">
          <a:extLst>
            <a:ext uri="{FF2B5EF4-FFF2-40B4-BE49-F238E27FC236}">
              <a16:creationId xmlns:a16="http://schemas.microsoft.com/office/drawing/2014/main" id="{819550B8-9E25-4E45-9B72-E2BF015C3C2D}"/>
            </a:ext>
          </a:extLst>
        </xdr:cNvPr>
        <xdr:cNvCxnSpPr/>
      </xdr:nvCxnSpPr>
      <xdr:spPr>
        <a:xfrm flipV="1">
          <a:off x="6149340" y="10619208"/>
          <a:ext cx="774700" cy="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D48C38D5-EBF1-4FC4-A7DF-B6CD5721416E}"/>
            </a:ext>
          </a:extLst>
        </xdr:cNvPr>
        <xdr:cNvSpPr txBox="1"/>
      </xdr:nvSpPr>
      <xdr:spPr>
        <a:xfrm>
          <a:off x="8214575" y="1020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DF7BE3AB-5381-4126-8454-3DE674D7ECCD}"/>
            </a:ext>
          </a:extLst>
        </xdr:cNvPr>
        <xdr:cNvSpPr txBox="1"/>
      </xdr:nvSpPr>
      <xdr:spPr>
        <a:xfrm>
          <a:off x="7444955" y="1023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116434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BD65EAAB-DD9D-492C-A315-519882F072F1}"/>
            </a:ext>
          </a:extLst>
        </xdr:cNvPr>
        <xdr:cNvSpPr txBox="1"/>
      </xdr:nvSpPr>
      <xdr:spPr>
        <a:xfrm>
          <a:off x="6670255" y="1017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135031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6B72A813-6872-40F4-A6EB-B4C5F733E225}"/>
            </a:ext>
          </a:extLst>
        </xdr:cNvPr>
        <xdr:cNvSpPr txBox="1"/>
      </xdr:nvSpPr>
      <xdr:spPr>
        <a:xfrm>
          <a:off x="5872695" y="1019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94787</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FA8C2E5F-38E6-4115-8173-DC42F67682A7}"/>
            </a:ext>
          </a:extLst>
        </xdr:cNvPr>
        <xdr:cNvSpPr txBox="1"/>
      </xdr:nvSpPr>
      <xdr:spPr>
        <a:xfrm>
          <a:off x="8214575" y="1065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97014</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C026B813-B05F-4424-9EA9-ED26F16582A7}"/>
            </a:ext>
          </a:extLst>
        </xdr:cNvPr>
        <xdr:cNvSpPr txBox="1"/>
      </xdr:nvSpPr>
      <xdr:spPr>
        <a:xfrm>
          <a:off x="7444955" y="1065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99815</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5FBD4357-8768-4286-9649-AA1A6AA13D33}"/>
            </a:ext>
          </a:extLst>
        </xdr:cNvPr>
        <xdr:cNvSpPr txBox="1"/>
      </xdr:nvSpPr>
      <xdr:spPr>
        <a:xfrm>
          <a:off x="6670255" y="1066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102944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4DEBF72B-BBD2-402B-A55A-90F93DC85B96}"/>
            </a:ext>
          </a:extLst>
        </xdr:cNvPr>
        <xdr:cNvSpPr txBox="1"/>
      </xdr:nvSpPr>
      <xdr:spPr>
        <a:xfrm>
          <a:off x="5872695" y="1066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E94CCDA-ADD5-4FD4-BC17-FAEE0E22D70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27070A7-0BCF-4E28-BCA3-78C5EB25BF3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10FAD24-28D4-4827-93E8-3BD3AD51B8F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D2DFEF1-0E97-4D93-91F7-C138D1D641F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772707B-84FA-4C87-B962-9866A81C9AD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97D9653-F50F-4DE5-A5AD-9B5A6976880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9DECC07-B0C5-413F-849E-349F581635D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268131C-C943-4019-9079-920F6A07880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636F5A5-C7B4-4ED8-8EE4-5B56EA5EA6C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75F394D-59BC-4CBE-90DC-43FFD43F8F7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9CD874A3-C4FA-4C97-98FB-3BCA99D7DF8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96707F6B-C46E-4E89-9B89-414B06CA0CF7}"/>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5DF282AE-CCE3-408E-A06F-2A335AFB7D8F}"/>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E75F673E-0120-4DEB-9773-29F28846354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BFAE79D6-5F47-4FB9-BDC5-B633804C2359}"/>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3B81F730-593E-4BC7-A176-3CF33BF68E2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51B290B7-DEDA-41C0-8376-0012D9293FB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6685DB3-03D4-4279-B024-E16E1AAF6216}"/>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5BE3CC59-6BEE-4428-B0DE-ECA39DC1040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789573D8-C4D2-433A-8CD1-9A4AB89A213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12469349-776D-4C61-9CF2-9FC91E0C059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C2D83811-A7B0-4970-AC77-6B34FDEE199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3936C9A5-9350-4ECF-9E41-735EF687B14D}"/>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14C3F222-6294-43B8-9755-46120055C71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51589C4A-3FE3-4511-9815-F262F879100F}"/>
            </a:ext>
          </a:extLst>
        </xdr:cNvPr>
        <xdr:cNvCxnSpPr/>
      </xdr:nvCxnSpPr>
      <xdr:spPr>
        <a:xfrm flipV="1">
          <a:off x="4086225" y="1328166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AC9398F2-472B-4AC1-89B4-B0D19B9870D8}"/>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1FC4E522-3BC1-480D-A700-C8C2FBE50D63}"/>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6E5D4824-4140-4474-A900-09269BC3B1FF}"/>
            </a:ext>
          </a:extLst>
        </xdr:cNvPr>
        <xdr:cNvSpPr txBox="1"/>
      </xdr:nvSpPr>
      <xdr:spPr>
        <a:xfrm>
          <a:off x="412496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A5E30255-30BD-4DE0-9C5A-559ED64D65D4}"/>
            </a:ext>
          </a:extLst>
        </xdr:cNvPr>
        <xdr:cNvCxnSpPr/>
      </xdr:nvCxnSpPr>
      <xdr:spPr>
        <a:xfrm>
          <a:off x="4020820" y="1328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3DEB3FE4-3AE9-48D6-970D-8F5D411EB9C6}"/>
            </a:ext>
          </a:extLst>
        </xdr:cNvPr>
        <xdr:cNvSpPr txBox="1"/>
      </xdr:nvSpPr>
      <xdr:spPr>
        <a:xfrm>
          <a:off x="4124960" y="13808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920C7320-824D-43A8-B4B4-098C5508F1DC}"/>
            </a:ext>
          </a:extLst>
        </xdr:cNvPr>
        <xdr:cNvSpPr/>
      </xdr:nvSpPr>
      <xdr:spPr>
        <a:xfrm>
          <a:off x="4036060" y="139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4600D5E1-ACF3-4E9A-AD91-0B3741E5FFF3}"/>
            </a:ext>
          </a:extLst>
        </xdr:cNvPr>
        <xdr:cNvSpPr/>
      </xdr:nvSpPr>
      <xdr:spPr>
        <a:xfrm>
          <a:off x="3312160" y="1396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B416A77A-A3ED-4FB6-BBD3-A6AA3E1BB300}"/>
            </a:ext>
          </a:extLst>
        </xdr:cNvPr>
        <xdr:cNvSpPr/>
      </xdr:nvSpPr>
      <xdr:spPr>
        <a:xfrm>
          <a:off x="25146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id="{73EFE2DF-8F2F-457D-902A-07577A6FE840}"/>
            </a:ext>
          </a:extLst>
        </xdr:cNvPr>
        <xdr:cNvSpPr/>
      </xdr:nvSpPr>
      <xdr:spPr>
        <a:xfrm>
          <a:off x="1739900" y="1394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8CFD7971-FD9B-47E7-9052-0CFE28EFCE75}"/>
            </a:ext>
          </a:extLst>
        </xdr:cNvPr>
        <xdr:cNvSpPr/>
      </xdr:nvSpPr>
      <xdr:spPr>
        <a:xfrm>
          <a:off x="965200" y="13979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866FC17-3A5D-48F2-B836-97AB106A302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AB1BEAD-68E5-4517-BEC4-7ECCF7FAE1E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63C7866-5D4B-4DB4-8C83-D2EBCEE118B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3AD1861-BF4C-48CF-BE91-61A43FAC832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DF805BE-9360-4840-9231-275965D92A8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63500</xdr:rowOff>
    </xdr:from>
    <xdr:to>
      <xdr:col>24</xdr:col>
      <xdr:colOff>114300</xdr:colOff>
      <xdr:row>83</xdr:row>
      <xdr:rowOff>165100</xdr:rowOff>
    </xdr:to>
    <xdr:sp macro="" textlink="">
      <xdr:nvSpPr>
        <xdr:cNvPr id="303" name="楕円 302">
          <a:extLst>
            <a:ext uri="{FF2B5EF4-FFF2-40B4-BE49-F238E27FC236}">
              <a16:creationId xmlns:a16="http://schemas.microsoft.com/office/drawing/2014/main" id="{C30F8CDB-2A68-407C-8046-E418797006D7}"/>
            </a:ext>
          </a:extLst>
        </xdr:cNvPr>
        <xdr:cNvSpPr/>
      </xdr:nvSpPr>
      <xdr:spPr>
        <a:xfrm>
          <a:off x="403606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41927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CFE09DCC-4F95-44E0-9B5D-E8CE97EE705D}"/>
            </a:ext>
          </a:extLst>
        </xdr:cNvPr>
        <xdr:cNvSpPr txBox="1"/>
      </xdr:nvSpPr>
      <xdr:spPr>
        <a:xfrm>
          <a:off x="4124960"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34925</xdr:rowOff>
    </xdr:from>
    <xdr:to>
      <xdr:col>20</xdr:col>
      <xdr:colOff>38100</xdr:colOff>
      <xdr:row>83</xdr:row>
      <xdr:rowOff>136525</xdr:rowOff>
    </xdr:to>
    <xdr:sp macro="" textlink="">
      <xdr:nvSpPr>
        <xdr:cNvPr id="305" name="楕円 304">
          <a:extLst>
            <a:ext uri="{FF2B5EF4-FFF2-40B4-BE49-F238E27FC236}">
              <a16:creationId xmlns:a16="http://schemas.microsoft.com/office/drawing/2014/main" id="{F8166235-933D-4FE1-9793-5A5AED695329}"/>
            </a:ext>
          </a:extLst>
        </xdr:cNvPr>
        <xdr:cNvSpPr/>
      </xdr:nvSpPr>
      <xdr:spPr>
        <a:xfrm>
          <a:off x="3312160" y="13949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85725</xdr:rowOff>
    </xdr:from>
    <xdr:to>
      <xdr:col>24</xdr:col>
      <xdr:colOff>63500</xdr:colOff>
      <xdr:row>83</xdr:row>
      <xdr:rowOff>114300</xdr:rowOff>
    </xdr:to>
    <xdr:cxnSp macro="">
      <xdr:nvCxnSpPr>
        <xdr:cNvPr id="306" name="直線コネクタ 305">
          <a:extLst>
            <a:ext uri="{FF2B5EF4-FFF2-40B4-BE49-F238E27FC236}">
              <a16:creationId xmlns:a16="http://schemas.microsoft.com/office/drawing/2014/main" id="{BB541F45-B0BF-4171-A28A-0FC3CFDBB472}"/>
            </a:ext>
          </a:extLst>
        </xdr:cNvPr>
        <xdr:cNvCxnSpPr/>
      </xdr:nvCxnSpPr>
      <xdr:spPr>
        <a:xfrm>
          <a:off x="3355340" y="1399984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21589</xdr:rowOff>
    </xdr:from>
    <xdr:to>
      <xdr:col>15</xdr:col>
      <xdr:colOff>101600</xdr:colOff>
      <xdr:row>83</xdr:row>
      <xdr:rowOff>123189</xdr:rowOff>
    </xdr:to>
    <xdr:sp macro="" textlink="">
      <xdr:nvSpPr>
        <xdr:cNvPr id="307" name="楕円 306">
          <a:extLst>
            <a:ext uri="{FF2B5EF4-FFF2-40B4-BE49-F238E27FC236}">
              <a16:creationId xmlns:a16="http://schemas.microsoft.com/office/drawing/2014/main" id="{B7D117BB-CD54-4D99-94C1-37C16C4FF57D}"/>
            </a:ext>
          </a:extLst>
        </xdr:cNvPr>
        <xdr:cNvSpPr/>
      </xdr:nvSpPr>
      <xdr:spPr>
        <a:xfrm>
          <a:off x="2514600" y="139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72389</xdr:rowOff>
    </xdr:from>
    <xdr:to>
      <xdr:col>19</xdr:col>
      <xdr:colOff>177800</xdr:colOff>
      <xdr:row>83</xdr:row>
      <xdr:rowOff>85725</xdr:rowOff>
    </xdr:to>
    <xdr:cxnSp macro="">
      <xdr:nvCxnSpPr>
        <xdr:cNvPr id="308" name="直線コネクタ 307">
          <a:extLst>
            <a:ext uri="{FF2B5EF4-FFF2-40B4-BE49-F238E27FC236}">
              <a16:creationId xmlns:a16="http://schemas.microsoft.com/office/drawing/2014/main" id="{9FBB3093-F169-427A-90EC-5E9F5C72BEFE}"/>
            </a:ext>
          </a:extLst>
        </xdr:cNvPr>
        <xdr:cNvCxnSpPr/>
      </xdr:nvCxnSpPr>
      <xdr:spPr>
        <a:xfrm>
          <a:off x="2565400" y="13986509"/>
          <a:ext cx="78994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xdr:rowOff>
    </xdr:from>
    <xdr:to>
      <xdr:col>10</xdr:col>
      <xdr:colOff>165100</xdr:colOff>
      <xdr:row>83</xdr:row>
      <xdr:rowOff>107950</xdr:rowOff>
    </xdr:to>
    <xdr:sp macro="" textlink="">
      <xdr:nvSpPr>
        <xdr:cNvPr id="309" name="楕円 308">
          <a:extLst>
            <a:ext uri="{FF2B5EF4-FFF2-40B4-BE49-F238E27FC236}">
              <a16:creationId xmlns:a16="http://schemas.microsoft.com/office/drawing/2014/main" id="{E22C2902-8647-4332-B0AD-0BEA0B258FBC}"/>
            </a:ext>
          </a:extLst>
        </xdr:cNvPr>
        <xdr:cNvSpPr/>
      </xdr:nvSpPr>
      <xdr:spPr>
        <a:xfrm>
          <a:off x="17399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57150</xdr:rowOff>
    </xdr:from>
    <xdr:to>
      <xdr:col>15</xdr:col>
      <xdr:colOff>50800</xdr:colOff>
      <xdr:row>83</xdr:row>
      <xdr:rowOff>72389</xdr:rowOff>
    </xdr:to>
    <xdr:cxnSp macro="">
      <xdr:nvCxnSpPr>
        <xdr:cNvPr id="310" name="直線コネクタ 309">
          <a:extLst>
            <a:ext uri="{FF2B5EF4-FFF2-40B4-BE49-F238E27FC236}">
              <a16:creationId xmlns:a16="http://schemas.microsoft.com/office/drawing/2014/main" id="{2197D0F2-A3BB-4FA1-B7BF-90B3E3B59FBB}"/>
            </a:ext>
          </a:extLst>
        </xdr:cNvPr>
        <xdr:cNvCxnSpPr/>
      </xdr:nvCxnSpPr>
      <xdr:spPr>
        <a:xfrm>
          <a:off x="1790700" y="13971270"/>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145414</xdr:rowOff>
    </xdr:from>
    <xdr:to>
      <xdr:col>6</xdr:col>
      <xdr:colOff>38100</xdr:colOff>
      <xdr:row>83</xdr:row>
      <xdr:rowOff>75564</xdr:rowOff>
    </xdr:to>
    <xdr:sp macro="" textlink="">
      <xdr:nvSpPr>
        <xdr:cNvPr id="311" name="楕円 310">
          <a:extLst>
            <a:ext uri="{FF2B5EF4-FFF2-40B4-BE49-F238E27FC236}">
              <a16:creationId xmlns:a16="http://schemas.microsoft.com/office/drawing/2014/main" id="{8B459AD7-27B7-4EDA-BCD8-FBC09D11BC2C}"/>
            </a:ext>
          </a:extLst>
        </xdr:cNvPr>
        <xdr:cNvSpPr/>
      </xdr:nvSpPr>
      <xdr:spPr>
        <a:xfrm>
          <a:off x="965200" y="138918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24764</xdr:rowOff>
    </xdr:from>
    <xdr:to>
      <xdr:col>10</xdr:col>
      <xdr:colOff>114300</xdr:colOff>
      <xdr:row>83</xdr:row>
      <xdr:rowOff>57150</xdr:rowOff>
    </xdr:to>
    <xdr:cxnSp macro="">
      <xdr:nvCxnSpPr>
        <xdr:cNvPr id="312" name="直線コネクタ 311">
          <a:extLst>
            <a:ext uri="{FF2B5EF4-FFF2-40B4-BE49-F238E27FC236}">
              <a16:creationId xmlns:a16="http://schemas.microsoft.com/office/drawing/2014/main" id="{891DF501-44C0-4AB8-8D5B-386D8CF36615}"/>
            </a:ext>
          </a:extLst>
        </xdr:cNvPr>
        <xdr:cNvCxnSpPr/>
      </xdr:nvCxnSpPr>
      <xdr:spPr>
        <a:xfrm>
          <a:off x="1008380" y="13938884"/>
          <a:ext cx="7823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3" name="n_1aveValue【公営住宅】&#10;有形固定資産減価償却率">
          <a:extLst>
            <a:ext uri="{FF2B5EF4-FFF2-40B4-BE49-F238E27FC236}">
              <a16:creationId xmlns:a16="http://schemas.microsoft.com/office/drawing/2014/main" id="{84260F5B-DC9F-4660-B2B1-10174C0816DE}"/>
            </a:ext>
          </a:extLst>
        </xdr:cNvPr>
        <xdr:cNvSpPr txBox="1"/>
      </xdr:nvSpPr>
      <xdr:spPr>
        <a:xfrm>
          <a:off x="317056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id="{0217257C-0F91-4CEA-B554-930693C16619}"/>
            </a:ext>
          </a:extLst>
        </xdr:cNvPr>
        <xdr:cNvSpPr txBox="1"/>
      </xdr:nvSpPr>
      <xdr:spPr>
        <a:xfrm>
          <a:off x="238570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15" name="n_3aveValue【公営住宅】&#10;有形固定資産減価償却率">
          <a:extLst>
            <a:ext uri="{FF2B5EF4-FFF2-40B4-BE49-F238E27FC236}">
              <a16:creationId xmlns:a16="http://schemas.microsoft.com/office/drawing/2014/main" id="{A29B98FA-E24A-4106-8443-D2B9CE3CD55D}"/>
            </a:ext>
          </a:extLst>
        </xdr:cNvPr>
        <xdr:cNvSpPr txBox="1"/>
      </xdr:nvSpPr>
      <xdr:spPr>
        <a:xfrm>
          <a:off x="1611004" y="1403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16" name="n_4aveValue【公営住宅】&#10;有形固定資産減価償却率">
          <a:extLst>
            <a:ext uri="{FF2B5EF4-FFF2-40B4-BE49-F238E27FC236}">
              <a16:creationId xmlns:a16="http://schemas.microsoft.com/office/drawing/2014/main" id="{5AB58D18-1B0D-4BE6-A247-125416F47C7F}"/>
            </a:ext>
          </a:extLst>
        </xdr:cNvPr>
        <xdr:cNvSpPr txBox="1"/>
      </xdr:nvSpPr>
      <xdr:spPr>
        <a:xfrm>
          <a:off x="83630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153052</xdr:rowOff>
    </xdr:from>
    <xdr:ext cx="405111" cy="259045"/>
    <xdr:sp macro="" textlink="">
      <xdr:nvSpPr>
        <xdr:cNvPr id="317" name="n_1mainValue【公営住宅】&#10;有形固定資産減価償却率">
          <a:extLst>
            <a:ext uri="{FF2B5EF4-FFF2-40B4-BE49-F238E27FC236}">
              <a16:creationId xmlns:a16="http://schemas.microsoft.com/office/drawing/2014/main" id="{09E6694E-7F1C-4782-8754-9F8EBEDB42B2}"/>
            </a:ext>
          </a:extLst>
        </xdr:cNvPr>
        <xdr:cNvSpPr txBox="1"/>
      </xdr:nvSpPr>
      <xdr:spPr>
        <a:xfrm>
          <a:off x="3170564" y="1373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318" name="n_2mainValue【公営住宅】&#10;有形固定資産減価償却率">
          <a:extLst>
            <a:ext uri="{FF2B5EF4-FFF2-40B4-BE49-F238E27FC236}">
              <a16:creationId xmlns:a16="http://schemas.microsoft.com/office/drawing/2014/main" id="{E77E2AE9-8ECB-46F9-BAC1-83BC2DB558A1}"/>
            </a:ext>
          </a:extLst>
        </xdr:cNvPr>
        <xdr:cNvSpPr txBox="1"/>
      </xdr:nvSpPr>
      <xdr:spPr>
        <a:xfrm>
          <a:off x="238570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124477</xdr:rowOff>
    </xdr:from>
    <xdr:ext cx="405111" cy="259045"/>
    <xdr:sp macro="" textlink="">
      <xdr:nvSpPr>
        <xdr:cNvPr id="319" name="n_3mainValue【公営住宅】&#10;有形固定資産減価償却率">
          <a:extLst>
            <a:ext uri="{FF2B5EF4-FFF2-40B4-BE49-F238E27FC236}">
              <a16:creationId xmlns:a16="http://schemas.microsoft.com/office/drawing/2014/main" id="{9A8708B3-C6A3-4D81-807F-DE3EEE82D945}"/>
            </a:ext>
          </a:extLst>
        </xdr:cNvPr>
        <xdr:cNvSpPr txBox="1"/>
      </xdr:nvSpPr>
      <xdr:spPr>
        <a:xfrm>
          <a:off x="1611004" y="1370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92091</xdr:rowOff>
    </xdr:from>
    <xdr:ext cx="405111" cy="259045"/>
    <xdr:sp macro="" textlink="">
      <xdr:nvSpPr>
        <xdr:cNvPr id="320" name="n_4mainValue【公営住宅】&#10;有形固定資産減価償却率">
          <a:extLst>
            <a:ext uri="{FF2B5EF4-FFF2-40B4-BE49-F238E27FC236}">
              <a16:creationId xmlns:a16="http://schemas.microsoft.com/office/drawing/2014/main" id="{52B968B2-11E5-4E34-B6EA-65DA46E78F6C}"/>
            </a:ext>
          </a:extLst>
        </xdr:cNvPr>
        <xdr:cNvSpPr txBox="1"/>
      </xdr:nvSpPr>
      <xdr:spPr>
        <a:xfrm>
          <a:off x="836304" y="136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F054BA0-A725-4A3E-878C-81A04393A20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D4EC030-DDE8-4B84-B76B-EE531283499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E2C5917-D5E4-460A-924C-EF67AF585A9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6D14ECC-C870-41DE-AEAA-DA486C95FCB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0819174-AD04-484C-B677-7923EEA5FBC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CB8E1E4-1AF1-46E4-A15F-859999CC617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330972F-5318-4272-A03F-0E253C812EF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B71876E-50F8-48D8-8826-46683EE66A6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B4EF257-1C19-49F8-92F7-58A3A00DB07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C2B73E7-4218-4DBE-9F89-47E2758240B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C72CACFE-296C-4024-B1B3-3561C50D1493}"/>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8A6AC41B-492D-445F-82F0-AD5C84EE54CC}"/>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C20D6268-1904-487C-8356-2F28432C9B88}"/>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3A3D7175-C59F-4853-BA56-9913ABC8CCF7}"/>
            </a:ext>
          </a:extLst>
        </xdr:cNvPr>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6CFB93A5-DAA0-4251-99A0-F99F2A5CBB4B}"/>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E88D48CD-926D-4F5F-B330-6876506AF6B0}"/>
            </a:ext>
          </a:extLst>
        </xdr:cNvPr>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F686015D-292F-4F49-87D7-5F145CBA9BBB}"/>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23C0D7F3-F124-4452-A64F-7F4AAF98B3F1}"/>
            </a:ext>
          </a:extLst>
        </xdr:cNvPr>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A132D8F9-9DDF-4441-9C1E-93FBE674DDBD}"/>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67F977B3-0C91-4BFD-B01B-D2BEB782387F}"/>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84D0A5A7-225F-4CA6-BBC9-A1022846CC1C}"/>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7E581D6F-260C-4D6A-BDE1-3264949F78A5}"/>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24FA0872-362A-4652-8B48-883728A79E0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5075EB8A-CF31-4772-8BEB-A19B8B2BB1BD}"/>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F0C9F4A1-CF6F-42EA-AE7F-B286E117CFB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AA703522-1D2B-4C3D-BC18-15B11237EC8D}"/>
            </a:ext>
          </a:extLst>
        </xdr:cNvPr>
        <xdr:cNvCxnSpPr/>
      </xdr:nvCxnSpPr>
      <xdr:spPr>
        <a:xfrm flipV="1">
          <a:off x="9219565" y="13152883"/>
          <a:ext cx="0" cy="1431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9D90CFF0-FA0E-4A6C-83CA-BE02773C63B3}"/>
            </a:ext>
          </a:extLst>
        </xdr:cNvPr>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92779498-617A-45F9-A7AA-E81E30164BB3}"/>
            </a:ext>
          </a:extLst>
        </xdr:cNvPr>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64689766-8A08-47CD-84A0-9919B7B75270}"/>
            </a:ext>
          </a:extLst>
        </xdr:cNvPr>
        <xdr:cNvSpPr txBox="1"/>
      </xdr:nvSpPr>
      <xdr:spPr>
        <a:xfrm>
          <a:off x="9258300" y="1293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1F344732-DDAD-4950-A55C-058B70271118}"/>
            </a:ext>
          </a:extLst>
        </xdr:cNvPr>
        <xdr:cNvCxnSpPr/>
      </xdr:nvCxnSpPr>
      <xdr:spPr>
        <a:xfrm>
          <a:off x="915416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1A4B5CC6-0F3F-481E-9ECF-87AB1BF99F54}"/>
            </a:ext>
          </a:extLst>
        </xdr:cNvPr>
        <xdr:cNvSpPr txBox="1"/>
      </xdr:nvSpPr>
      <xdr:spPr>
        <a:xfrm>
          <a:off x="9258300" y="14323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D8BA44A8-3C0A-4495-960F-8A9577D18EF0}"/>
            </a:ext>
          </a:extLst>
        </xdr:cNvPr>
        <xdr:cNvSpPr/>
      </xdr:nvSpPr>
      <xdr:spPr>
        <a:xfrm>
          <a:off x="9192260" y="144686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4F491D87-E48F-4CC1-9991-A76A2AA95B32}"/>
            </a:ext>
          </a:extLst>
        </xdr:cNvPr>
        <xdr:cNvSpPr/>
      </xdr:nvSpPr>
      <xdr:spPr>
        <a:xfrm>
          <a:off x="8445500" y="1447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724D2A17-EB54-49A4-8E39-A62D7749A948}"/>
            </a:ext>
          </a:extLst>
        </xdr:cNvPr>
        <xdr:cNvSpPr/>
      </xdr:nvSpPr>
      <xdr:spPr>
        <a:xfrm>
          <a:off x="7670800" y="144706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id="{C8B36922-69A3-4B74-A4F1-B52F2F8F89E7}"/>
            </a:ext>
          </a:extLst>
        </xdr:cNvPr>
        <xdr:cNvSpPr/>
      </xdr:nvSpPr>
      <xdr:spPr>
        <a:xfrm>
          <a:off x="6873240" y="1444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id="{A3EA25DC-7C67-435D-A350-56BA2BB4690D}"/>
            </a:ext>
          </a:extLst>
        </xdr:cNvPr>
        <xdr:cNvSpPr/>
      </xdr:nvSpPr>
      <xdr:spPr>
        <a:xfrm>
          <a:off x="6098540" y="1443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6C502EA-32B5-455B-92F3-14A51310333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2A9BF68-E475-4910-99F0-B30C4B38692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7B26FF4-6C5B-4BB6-821E-D0F9B6B2757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D5085E8-FF69-47C9-A072-6E26704AC69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46EE339-288C-41AE-82C0-40B6A9C2EAD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76062</xdr:rowOff>
    </xdr:from>
    <xdr:to>
      <xdr:col>55</xdr:col>
      <xdr:colOff>50800</xdr:colOff>
      <xdr:row>87</xdr:row>
      <xdr:rowOff>6212</xdr:rowOff>
    </xdr:to>
    <xdr:sp macro="" textlink="">
      <xdr:nvSpPr>
        <xdr:cNvPr id="362" name="楕円 361">
          <a:extLst>
            <a:ext uri="{FF2B5EF4-FFF2-40B4-BE49-F238E27FC236}">
              <a16:creationId xmlns:a16="http://schemas.microsoft.com/office/drawing/2014/main" id="{50AC75D7-38FB-499D-947C-1A6326DB7438}"/>
            </a:ext>
          </a:extLst>
        </xdr:cNvPr>
        <xdr:cNvSpPr/>
      </xdr:nvSpPr>
      <xdr:spPr>
        <a:xfrm>
          <a:off x="9192260" y="14493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29996</xdr:rowOff>
    </xdr:from>
    <xdr:ext cx="469744" cy="259045"/>
    <xdr:sp macro="" textlink="">
      <xdr:nvSpPr>
        <xdr:cNvPr id="363" name="【公営住宅】&#10;一人当たり面積該当値テキスト">
          <a:extLst>
            <a:ext uri="{FF2B5EF4-FFF2-40B4-BE49-F238E27FC236}">
              <a16:creationId xmlns:a16="http://schemas.microsoft.com/office/drawing/2014/main" id="{C3B27894-6C46-491B-9CA1-B5FE5ADBFF30}"/>
            </a:ext>
          </a:extLst>
        </xdr:cNvPr>
        <xdr:cNvSpPr txBox="1"/>
      </xdr:nvSpPr>
      <xdr:spPr>
        <a:xfrm>
          <a:off x="9258300" y="144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76062</xdr:rowOff>
    </xdr:from>
    <xdr:to>
      <xdr:col>50</xdr:col>
      <xdr:colOff>165100</xdr:colOff>
      <xdr:row>87</xdr:row>
      <xdr:rowOff>6212</xdr:rowOff>
    </xdr:to>
    <xdr:sp macro="" textlink="">
      <xdr:nvSpPr>
        <xdr:cNvPr id="364" name="楕円 363">
          <a:extLst>
            <a:ext uri="{FF2B5EF4-FFF2-40B4-BE49-F238E27FC236}">
              <a16:creationId xmlns:a16="http://schemas.microsoft.com/office/drawing/2014/main" id="{2C8F948F-EB49-420B-A5DD-7E1B0EDC6777}"/>
            </a:ext>
          </a:extLst>
        </xdr:cNvPr>
        <xdr:cNvSpPr/>
      </xdr:nvSpPr>
      <xdr:spPr>
        <a:xfrm>
          <a:off x="8445500" y="14493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126862</xdr:rowOff>
    </xdr:from>
    <xdr:to>
      <xdr:col>55</xdr:col>
      <xdr:colOff>0</xdr:colOff>
      <xdr:row>86</xdr:row>
      <xdr:rowOff>126862</xdr:rowOff>
    </xdr:to>
    <xdr:cxnSp macro="">
      <xdr:nvCxnSpPr>
        <xdr:cNvPr id="365" name="直線コネクタ 364">
          <a:extLst>
            <a:ext uri="{FF2B5EF4-FFF2-40B4-BE49-F238E27FC236}">
              <a16:creationId xmlns:a16="http://schemas.microsoft.com/office/drawing/2014/main" id="{57C37C99-7E4C-410C-BDDC-A0975B434242}"/>
            </a:ext>
          </a:extLst>
        </xdr:cNvPr>
        <xdr:cNvCxnSpPr/>
      </xdr:nvCxnSpPr>
      <xdr:spPr>
        <a:xfrm>
          <a:off x="8496300" y="1454390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73809</xdr:rowOff>
    </xdr:from>
    <xdr:to>
      <xdr:col>46</xdr:col>
      <xdr:colOff>38100</xdr:colOff>
      <xdr:row>87</xdr:row>
      <xdr:rowOff>3959</xdr:rowOff>
    </xdr:to>
    <xdr:sp macro="" textlink="">
      <xdr:nvSpPr>
        <xdr:cNvPr id="366" name="楕円 365">
          <a:extLst>
            <a:ext uri="{FF2B5EF4-FFF2-40B4-BE49-F238E27FC236}">
              <a16:creationId xmlns:a16="http://schemas.microsoft.com/office/drawing/2014/main" id="{655DD12F-0B82-4E14-B3E3-1083715A4DD8}"/>
            </a:ext>
          </a:extLst>
        </xdr:cNvPr>
        <xdr:cNvSpPr/>
      </xdr:nvSpPr>
      <xdr:spPr>
        <a:xfrm>
          <a:off x="7670800" y="144908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124609</xdr:rowOff>
    </xdr:from>
    <xdr:to>
      <xdr:col>50</xdr:col>
      <xdr:colOff>114300</xdr:colOff>
      <xdr:row>86</xdr:row>
      <xdr:rowOff>126862</xdr:rowOff>
    </xdr:to>
    <xdr:cxnSp macro="">
      <xdr:nvCxnSpPr>
        <xdr:cNvPr id="367" name="直線コネクタ 366">
          <a:extLst>
            <a:ext uri="{FF2B5EF4-FFF2-40B4-BE49-F238E27FC236}">
              <a16:creationId xmlns:a16="http://schemas.microsoft.com/office/drawing/2014/main" id="{F5DAF1BF-F930-47DE-95ED-2D5F2A5B2E4D}"/>
            </a:ext>
          </a:extLst>
        </xdr:cNvPr>
        <xdr:cNvCxnSpPr/>
      </xdr:nvCxnSpPr>
      <xdr:spPr>
        <a:xfrm>
          <a:off x="7713980" y="14541649"/>
          <a:ext cx="78232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71360</xdr:rowOff>
    </xdr:from>
    <xdr:to>
      <xdr:col>41</xdr:col>
      <xdr:colOff>101600</xdr:colOff>
      <xdr:row>87</xdr:row>
      <xdr:rowOff>1510</xdr:rowOff>
    </xdr:to>
    <xdr:sp macro="" textlink="">
      <xdr:nvSpPr>
        <xdr:cNvPr id="368" name="楕円 367">
          <a:extLst>
            <a:ext uri="{FF2B5EF4-FFF2-40B4-BE49-F238E27FC236}">
              <a16:creationId xmlns:a16="http://schemas.microsoft.com/office/drawing/2014/main" id="{C387580F-9B6D-436B-8991-D068BA90EAFA}"/>
            </a:ext>
          </a:extLst>
        </xdr:cNvPr>
        <xdr:cNvSpPr/>
      </xdr:nvSpPr>
      <xdr:spPr>
        <a:xfrm>
          <a:off x="6873240" y="14488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122160</xdr:rowOff>
    </xdr:from>
    <xdr:to>
      <xdr:col>45</xdr:col>
      <xdr:colOff>177800</xdr:colOff>
      <xdr:row>86</xdr:row>
      <xdr:rowOff>124609</xdr:rowOff>
    </xdr:to>
    <xdr:cxnSp macro="">
      <xdr:nvCxnSpPr>
        <xdr:cNvPr id="369" name="直線コネクタ 368">
          <a:extLst>
            <a:ext uri="{FF2B5EF4-FFF2-40B4-BE49-F238E27FC236}">
              <a16:creationId xmlns:a16="http://schemas.microsoft.com/office/drawing/2014/main" id="{CB668836-4436-4BBC-8177-00B99B55DCAE}"/>
            </a:ext>
          </a:extLst>
        </xdr:cNvPr>
        <xdr:cNvCxnSpPr/>
      </xdr:nvCxnSpPr>
      <xdr:spPr>
        <a:xfrm>
          <a:off x="6924040" y="14539200"/>
          <a:ext cx="78994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72013</xdr:rowOff>
    </xdr:from>
    <xdr:to>
      <xdr:col>36</xdr:col>
      <xdr:colOff>165100</xdr:colOff>
      <xdr:row>87</xdr:row>
      <xdr:rowOff>2163</xdr:rowOff>
    </xdr:to>
    <xdr:sp macro="" textlink="">
      <xdr:nvSpPr>
        <xdr:cNvPr id="370" name="楕円 369">
          <a:extLst>
            <a:ext uri="{FF2B5EF4-FFF2-40B4-BE49-F238E27FC236}">
              <a16:creationId xmlns:a16="http://schemas.microsoft.com/office/drawing/2014/main" id="{1BADA3B1-564D-41CE-8888-7505897A9BA8}"/>
            </a:ext>
          </a:extLst>
        </xdr:cNvPr>
        <xdr:cNvSpPr/>
      </xdr:nvSpPr>
      <xdr:spPr>
        <a:xfrm>
          <a:off x="6098540" y="14489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122160</xdr:rowOff>
    </xdr:from>
    <xdr:to>
      <xdr:col>41</xdr:col>
      <xdr:colOff>50800</xdr:colOff>
      <xdr:row>86</xdr:row>
      <xdr:rowOff>122813</xdr:rowOff>
    </xdr:to>
    <xdr:cxnSp macro="">
      <xdr:nvCxnSpPr>
        <xdr:cNvPr id="371" name="直線コネクタ 370">
          <a:extLst>
            <a:ext uri="{FF2B5EF4-FFF2-40B4-BE49-F238E27FC236}">
              <a16:creationId xmlns:a16="http://schemas.microsoft.com/office/drawing/2014/main" id="{1B21F177-1BF3-461D-AE38-5F99CEA4CE5C}"/>
            </a:ext>
          </a:extLst>
        </xdr:cNvPr>
        <xdr:cNvCxnSpPr/>
      </xdr:nvCxnSpPr>
      <xdr:spPr>
        <a:xfrm flipV="1">
          <a:off x="6149340" y="14539200"/>
          <a:ext cx="7747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37560F5E-3D5B-438E-B9E7-1F9804C77615}"/>
            </a:ext>
          </a:extLst>
        </xdr:cNvPr>
        <xdr:cNvSpPr txBox="1"/>
      </xdr:nvSpPr>
      <xdr:spPr>
        <a:xfrm>
          <a:off x="8271587" y="14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41020D74-81DB-4FBF-A09A-3C24EAFF59F7}"/>
            </a:ext>
          </a:extLst>
        </xdr:cNvPr>
        <xdr:cNvSpPr txBox="1"/>
      </xdr:nvSpPr>
      <xdr:spPr>
        <a:xfrm>
          <a:off x="7509587" y="142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74" name="n_3aveValue【公営住宅】&#10;一人当たり面積">
          <a:extLst>
            <a:ext uri="{FF2B5EF4-FFF2-40B4-BE49-F238E27FC236}">
              <a16:creationId xmlns:a16="http://schemas.microsoft.com/office/drawing/2014/main" id="{7C339ADE-5D3A-474A-BBCD-53BEF484BE9E}"/>
            </a:ext>
          </a:extLst>
        </xdr:cNvPr>
        <xdr:cNvSpPr txBox="1"/>
      </xdr:nvSpPr>
      <xdr:spPr>
        <a:xfrm>
          <a:off x="6712027" y="1422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75" name="n_4aveValue【公営住宅】&#10;一人当たり面積">
          <a:extLst>
            <a:ext uri="{FF2B5EF4-FFF2-40B4-BE49-F238E27FC236}">
              <a16:creationId xmlns:a16="http://schemas.microsoft.com/office/drawing/2014/main" id="{D4B16BDA-ADE9-44ED-B692-838910D63171}"/>
            </a:ext>
          </a:extLst>
        </xdr:cNvPr>
        <xdr:cNvSpPr txBox="1"/>
      </xdr:nvSpPr>
      <xdr:spPr>
        <a:xfrm>
          <a:off x="5937327" y="1422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168789</xdr:rowOff>
    </xdr:from>
    <xdr:ext cx="469744" cy="259045"/>
    <xdr:sp macro="" textlink="">
      <xdr:nvSpPr>
        <xdr:cNvPr id="376" name="n_1mainValue【公営住宅】&#10;一人当たり面積">
          <a:extLst>
            <a:ext uri="{FF2B5EF4-FFF2-40B4-BE49-F238E27FC236}">
              <a16:creationId xmlns:a16="http://schemas.microsoft.com/office/drawing/2014/main" id="{58FB8E46-D6C5-4EB0-B2CD-9DFF3B0DFC35}"/>
            </a:ext>
          </a:extLst>
        </xdr:cNvPr>
        <xdr:cNvSpPr txBox="1"/>
      </xdr:nvSpPr>
      <xdr:spPr>
        <a:xfrm>
          <a:off x="8271587" y="1458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166536</xdr:rowOff>
    </xdr:from>
    <xdr:ext cx="469744" cy="259045"/>
    <xdr:sp macro="" textlink="">
      <xdr:nvSpPr>
        <xdr:cNvPr id="377" name="n_2mainValue【公営住宅】&#10;一人当たり面積">
          <a:extLst>
            <a:ext uri="{FF2B5EF4-FFF2-40B4-BE49-F238E27FC236}">
              <a16:creationId xmlns:a16="http://schemas.microsoft.com/office/drawing/2014/main" id="{605868A3-E618-44CF-B126-FB84BC3F1F87}"/>
            </a:ext>
          </a:extLst>
        </xdr:cNvPr>
        <xdr:cNvSpPr txBox="1"/>
      </xdr:nvSpPr>
      <xdr:spPr>
        <a:xfrm>
          <a:off x="7509587" y="1458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164087</xdr:rowOff>
    </xdr:from>
    <xdr:ext cx="469744" cy="259045"/>
    <xdr:sp macro="" textlink="">
      <xdr:nvSpPr>
        <xdr:cNvPr id="378" name="n_3mainValue【公営住宅】&#10;一人当たり面積">
          <a:extLst>
            <a:ext uri="{FF2B5EF4-FFF2-40B4-BE49-F238E27FC236}">
              <a16:creationId xmlns:a16="http://schemas.microsoft.com/office/drawing/2014/main" id="{AB0D15FB-9718-438A-B517-D4088DD6487E}"/>
            </a:ext>
          </a:extLst>
        </xdr:cNvPr>
        <xdr:cNvSpPr txBox="1"/>
      </xdr:nvSpPr>
      <xdr:spPr>
        <a:xfrm>
          <a:off x="6712027" y="1458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164740</xdr:rowOff>
    </xdr:from>
    <xdr:ext cx="469744" cy="259045"/>
    <xdr:sp macro="" textlink="">
      <xdr:nvSpPr>
        <xdr:cNvPr id="379" name="n_4mainValue【公営住宅】&#10;一人当たり面積">
          <a:extLst>
            <a:ext uri="{FF2B5EF4-FFF2-40B4-BE49-F238E27FC236}">
              <a16:creationId xmlns:a16="http://schemas.microsoft.com/office/drawing/2014/main" id="{61DC705B-B37E-487D-B110-F69DE7AE825E}"/>
            </a:ext>
          </a:extLst>
        </xdr:cNvPr>
        <xdr:cNvSpPr txBox="1"/>
      </xdr:nvSpPr>
      <xdr:spPr>
        <a:xfrm>
          <a:off x="5937327" y="1458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6B80B41D-C07F-43D7-9BDA-E0FF0311AFF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9B42193F-E239-4691-9778-2C543026952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C3A1BCDB-940B-4B47-B173-A904840567D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828172A-DA63-4A75-8620-6FC4B3A9718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28FC4907-A06B-4D67-AB16-656E0358840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62344F5B-D704-4B7A-81FB-405ADBAB921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3F6F25C-D699-43D2-91AB-D336F56FBB7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19B77D5F-3BED-4C7C-B78F-B76B508BF276}"/>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93750CDF-E964-4FCB-A7FE-30E63C3B04B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2B1F8302-988A-4BA9-9298-8F1C8E62F4E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E5F2785D-BD22-4BD1-A9BA-02E541FE410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A18646FD-5967-4F36-A1E1-3EE4DAB0A9C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E0267DF-5392-4207-A2EB-8E74C7088B8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7ADA2F68-61F3-47D0-8B1A-4A35C1BF86C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B6742717-4488-43B6-B112-08B81F0F425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E2943598-0743-455F-8760-2A32E4F9479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A17AFC02-516D-4F97-AE12-BB3D754FC80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E7B51C24-5D1D-42E3-A775-F1DE0F45D16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AB22D848-625F-49D8-B2F4-6D8CB6F039B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5FDB7AE3-9ACC-4452-BDD0-59C2C572BF1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3CA53782-28FC-4409-A145-B188833D408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AFFA16B2-F44A-44D6-A0B5-000C681AFAE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DBA0CC14-B0CC-4605-BBD6-72F4BFDF903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2B7AEEF-B7D1-4861-B7C7-CAFBB5AB413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5C4B2979-48BE-4804-9243-3FA2FD4DF59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128F48CE-238C-4825-B57D-B99B05EB211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197A6329-2A7D-4BCD-9FDB-88F7EA0A757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290DEAE6-916C-495B-90D1-2F1C5E41B57C}"/>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3068AEFE-0848-4368-A5DD-E9D006629B4C}"/>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CF8FCF76-FE2D-47DA-8AFF-9C8D062FE019}"/>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B08F062F-41CF-4A54-B903-11ED4C2F27ED}"/>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2EB54CD6-CFFC-4E52-8EE2-BDB6C2F7CAF4}"/>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51447424-D766-4DCB-8467-6E45D242E627}"/>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2C4A584A-37D3-4D62-95CC-271EE02FD605}"/>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6FF44016-AB90-4B2E-B952-7BCA656179BA}"/>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6C979A40-0881-4518-8D07-B8A7C43A66ED}"/>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D01CD2D1-6B42-451A-B096-754A841D7AD6}"/>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51A3FC78-5F70-4098-B2E5-933B50CADBAD}"/>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2E4D4F3D-C4DC-4B77-91C5-13479E82C51C}"/>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7FFDF3BB-27E8-46E3-A994-038A0270702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7E21AEE6-3AB1-4FAB-902C-A019C6D531E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809157F9-8424-4DBE-81A6-A14E1CFA0D8D}"/>
            </a:ext>
          </a:extLst>
        </xdr:cNvPr>
        <xdr:cNvCxnSpPr/>
      </xdr:nvCxnSpPr>
      <xdr:spPr>
        <a:xfrm flipV="1">
          <a:off x="14375764" y="5746568"/>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9DBDEAF5-9689-4805-9EEF-744186AA122C}"/>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E5D2DDC8-575A-4A09-9E59-4ED2D612F2AA}"/>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C1066109-12A1-4EE8-B354-901F87C47676}"/>
            </a:ext>
          </a:extLst>
        </xdr:cNvPr>
        <xdr:cNvSpPr txBox="1"/>
      </xdr:nvSpPr>
      <xdr:spPr>
        <a:xfrm>
          <a:off x="14414500" y="552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5" name="直線コネクタ 424">
          <a:extLst>
            <a:ext uri="{FF2B5EF4-FFF2-40B4-BE49-F238E27FC236}">
              <a16:creationId xmlns:a16="http://schemas.microsoft.com/office/drawing/2014/main" id="{EAC7E1C1-107F-4110-8B89-90D14035C263}"/>
            </a:ext>
          </a:extLst>
        </xdr:cNvPr>
        <xdr:cNvCxnSpPr/>
      </xdr:nvCxnSpPr>
      <xdr:spPr>
        <a:xfrm>
          <a:off x="14287500" y="574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156E5431-0B78-4775-BF57-97DFACE5E7E2}"/>
            </a:ext>
          </a:extLst>
        </xdr:cNvPr>
        <xdr:cNvSpPr txBox="1"/>
      </xdr:nvSpPr>
      <xdr:spPr>
        <a:xfrm>
          <a:off x="14414500" y="6278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7" name="フローチャート: 判断 426">
          <a:extLst>
            <a:ext uri="{FF2B5EF4-FFF2-40B4-BE49-F238E27FC236}">
              <a16:creationId xmlns:a16="http://schemas.microsoft.com/office/drawing/2014/main" id="{83273A08-2240-4DF2-BDFE-4C6A9E4AB775}"/>
            </a:ext>
          </a:extLst>
        </xdr:cNvPr>
        <xdr:cNvSpPr/>
      </xdr:nvSpPr>
      <xdr:spPr>
        <a:xfrm>
          <a:off x="14325600" y="642347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8" name="フローチャート: 判断 427">
          <a:extLst>
            <a:ext uri="{FF2B5EF4-FFF2-40B4-BE49-F238E27FC236}">
              <a16:creationId xmlns:a16="http://schemas.microsoft.com/office/drawing/2014/main" id="{BAC5A921-4A09-4E64-82C2-DD4AB38C0CF8}"/>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9" name="フローチャート: 判断 428">
          <a:extLst>
            <a:ext uri="{FF2B5EF4-FFF2-40B4-BE49-F238E27FC236}">
              <a16:creationId xmlns:a16="http://schemas.microsoft.com/office/drawing/2014/main" id="{BCE786A4-D301-4FAD-9F11-E21062FB99EB}"/>
            </a:ext>
          </a:extLst>
        </xdr:cNvPr>
        <xdr:cNvSpPr/>
      </xdr:nvSpPr>
      <xdr:spPr>
        <a:xfrm>
          <a:off x="128041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430" name="フローチャート: 判断 429">
          <a:extLst>
            <a:ext uri="{FF2B5EF4-FFF2-40B4-BE49-F238E27FC236}">
              <a16:creationId xmlns:a16="http://schemas.microsoft.com/office/drawing/2014/main" id="{D1DA4EA6-11F2-4928-9A9C-FFD150211FA7}"/>
            </a:ext>
          </a:extLst>
        </xdr:cNvPr>
        <xdr:cNvSpPr/>
      </xdr:nvSpPr>
      <xdr:spPr>
        <a:xfrm>
          <a:off x="12029440" y="63325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431" name="フローチャート: 判断 430">
          <a:extLst>
            <a:ext uri="{FF2B5EF4-FFF2-40B4-BE49-F238E27FC236}">
              <a16:creationId xmlns:a16="http://schemas.microsoft.com/office/drawing/2014/main" id="{46FE2145-B869-4023-B52B-70FCB5AF07E4}"/>
            </a:ext>
          </a:extLst>
        </xdr:cNvPr>
        <xdr:cNvSpPr/>
      </xdr:nvSpPr>
      <xdr:spPr>
        <a:xfrm>
          <a:off x="11231880" y="6350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E3CB4CF-694E-443C-9969-69701D36EF2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B42A828-8C6F-41DE-BFE8-A05398E5283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07606A2-6ECF-41EA-9FEC-9A943C7DC9D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8D0739B-70C2-4FA8-9970-87E6DBF74B7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CB197BC-D582-48BB-8081-E479FA37882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43362</xdr:rowOff>
    </xdr:from>
    <xdr:to>
      <xdr:col>85</xdr:col>
      <xdr:colOff>177800</xdr:colOff>
      <xdr:row>39</xdr:row>
      <xdr:rowOff>144962</xdr:rowOff>
    </xdr:to>
    <xdr:sp macro="" textlink="">
      <xdr:nvSpPr>
        <xdr:cNvPr id="437" name="楕円 436">
          <a:extLst>
            <a:ext uri="{FF2B5EF4-FFF2-40B4-BE49-F238E27FC236}">
              <a16:creationId xmlns:a16="http://schemas.microsoft.com/office/drawing/2014/main" id="{52AF9599-714F-40EC-8796-2E350A232160}"/>
            </a:ext>
          </a:extLst>
        </xdr:cNvPr>
        <xdr:cNvSpPr/>
      </xdr:nvSpPr>
      <xdr:spPr>
        <a:xfrm>
          <a:off x="14325600" y="658132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21789</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62BCF8A0-50C2-4296-9632-F622FE1F8D6D}"/>
            </a:ext>
          </a:extLst>
        </xdr:cNvPr>
        <xdr:cNvSpPr txBox="1"/>
      </xdr:nvSpPr>
      <xdr:spPr>
        <a:xfrm>
          <a:off x="14414500"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9072</xdr:rowOff>
    </xdr:from>
    <xdr:to>
      <xdr:col>81</xdr:col>
      <xdr:colOff>101600</xdr:colOff>
      <xdr:row>39</xdr:row>
      <xdr:rowOff>110672</xdr:rowOff>
    </xdr:to>
    <xdr:sp macro="" textlink="">
      <xdr:nvSpPr>
        <xdr:cNvPr id="439" name="楕円 438">
          <a:extLst>
            <a:ext uri="{FF2B5EF4-FFF2-40B4-BE49-F238E27FC236}">
              <a16:creationId xmlns:a16="http://schemas.microsoft.com/office/drawing/2014/main" id="{38BE66C7-26EE-49F7-A89B-05830AF9E91D}"/>
            </a:ext>
          </a:extLst>
        </xdr:cNvPr>
        <xdr:cNvSpPr/>
      </xdr:nvSpPr>
      <xdr:spPr>
        <a:xfrm>
          <a:off x="13578840" y="654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59872</xdr:rowOff>
    </xdr:from>
    <xdr:to>
      <xdr:col>85</xdr:col>
      <xdr:colOff>127000</xdr:colOff>
      <xdr:row>39</xdr:row>
      <xdr:rowOff>94162</xdr:rowOff>
    </xdr:to>
    <xdr:cxnSp macro="">
      <xdr:nvCxnSpPr>
        <xdr:cNvPr id="440" name="直線コネクタ 439">
          <a:extLst>
            <a:ext uri="{FF2B5EF4-FFF2-40B4-BE49-F238E27FC236}">
              <a16:creationId xmlns:a16="http://schemas.microsoft.com/office/drawing/2014/main" id="{CABB7FC1-E1D8-41F5-A2A7-05262D0C55BA}"/>
            </a:ext>
          </a:extLst>
        </xdr:cNvPr>
        <xdr:cNvCxnSpPr/>
      </xdr:nvCxnSpPr>
      <xdr:spPr>
        <a:xfrm>
          <a:off x="13629640" y="6597832"/>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144599</xdr:rowOff>
    </xdr:from>
    <xdr:to>
      <xdr:col>76</xdr:col>
      <xdr:colOff>165100</xdr:colOff>
      <xdr:row>39</xdr:row>
      <xdr:rowOff>74749</xdr:rowOff>
    </xdr:to>
    <xdr:sp macro="" textlink="">
      <xdr:nvSpPr>
        <xdr:cNvPr id="441" name="楕円 440">
          <a:extLst>
            <a:ext uri="{FF2B5EF4-FFF2-40B4-BE49-F238E27FC236}">
              <a16:creationId xmlns:a16="http://schemas.microsoft.com/office/drawing/2014/main" id="{D817EA30-04DD-487B-B0F7-3FD82F32E87A}"/>
            </a:ext>
          </a:extLst>
        </xdr:cNvPr>
        <xdr:cNvSpPr/>
      </xdr:nvSpPr>
      <xdr:spPr>
        <a:xfrm>
          <a:off x="12804140" y="65149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23949</xdr:rowOff>
    </xdr:from>
    <xdr:to>
      <xdr:col>81</xdr:col>
      <xdr:colOff>50800</xdr:colOff>
      <xdr:row>39</xdr:row>
      <xdr:rowOff>59872</xdr:rowOff>
    </xdr:to>
    <xdr:cxnSp macro="">
      <xdr:nvCxnSpPr>
        <xdr:cNvPr id="442" name="直線コネクタ 441">
          <a:extLst>
            <a:ext uri="{FF2B5EF4-FFF2-40B4-BE49-F238E27FC236}">
              <a16:creationId xmlns:a16="http://schemas.microsoft.com/office/drawing/2014/main" id="{5DAAE72D-BC7B-44E4-A88B-71D0299DCB24}"/>
            </a:ext>
          </a:extLst>
        </xdr:cNvPr>
        <xdr:cNvCxnSpPr/>
      </xdr:nvCxnSpPr>
      <xdr:spPr>
        <a:xfrm>
          <a:off x="12854940" y="6561909"/>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111941</xdr:rowOff>
    </xdr:from>
    <xdr:to>
      <xdr:col>72</xdr:col>
      <xdr:colOff>38100</xdr:colOff>
      <xdr:row>39</xdr:row>
      <xdr:rowOff>42091</xdr:rowOff>
    </xdr:to>
    <xdr:sp macro="" textlink="">
      <xdr:nvSpPr>
        <xdr:cNvPr id="443" name="楕円 442">
          <a:extLst>
            <a:ext uri="{FF2B5EF4-FFF2-40B4-BE49-F238E27FC236}">
              <a16:creationId xmlns:a16="http://schemas.microsoft.com/office/drawing/2014/main" id="{A3616945-A53A-449C-BD8E-306B44A3BE9D}"/>
            </a:ext>
          </a:extLst>
        </xdr:cNvPr>
        <xdr:cNvSpPr/>
      </xdr:nvSpPr>
      <xdr:spPr>
        <a:xfrm>
          <a:off x="12029440" y="64822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162741</xdr:rowOff>
    </xdr:from>
    <xdr:to>
      <xdr:col>76</xdr:col>
      <xdr:colOff>114300</xdr:colOff>
      <xdr:row>39</xdr:row>
      <xdr:rowOff>23949</xdr:rowOff>
    </xdr:to>
    <xdr:cxnSp macro="">
      <xdr:nvCxnSpPr>
        <xdr:cNvPr id="444" name="直線コネクタ 443">
          <a:extLst>
            <a:ext uri="{FF2B5EF4-FFF2-40B4-BE49-F238E27FC236}">
              <a16:creationId xmlns:a16="http://schemas.microsoft.com/office/drawing/2014/main" id="{B915E56F-9B0A-4E31-9278-6FE11D272014}"/>
            </a:ext>
          </a:extLst>
        </xdr:cNvPr>
        <xdr:cNvCxnSpPr/>
      </xdr:nvCxnSpPr>
      <xdr:spPr>
        <a:xfrm>
          <a:off x="12072620" y="6533061"/>
          <a:ext cx="78232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77651</xdr:rowOff>
    </xdr:from>
    <xdr:to>
      <xdr:col>67</xdr:col>
      <xdr:colOff>101600</xdr:colOff>
      <xdr:row>39</xdr:row>
      <xdr:rowOff>7801</xdr:rowOff>
    </xdr:to>
    <xdr:sp macro="" textlink="">
      <xdr:nvSpPr>
        <xdr:cNvPr id="445" name="楕円 444">
          <a:extLst>
            <a:ext uri="{FF2B5EF4-FFF2-40B4-BE49-F238E27FC236}">
              <a16:creationId xmlns:a16="http://schemas.microsoft.com/office/drawing/2014/main" id="{74DA4A9D-DA51-4E2B-B5C7-730DB6DC4158}"/>
            </a:ext>
          </a:extLst>
        </xdr:cNvPr>
        <xdr:cNvSpPr/>
      </xdr:nvSpPr>
      <xdr:spPr>
        <a:xfrm>
          <a:off x="11231880" y="6447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128451</xdr:rowOff>
    </xdr:from>
    <xdr:to>
      <xdr:col>71</xdr:col>
      <xdr:colOff>177800</xdr:colOff>
      <xdr:row>38</xdr:row>
      <xdr:rowOff>162741</xdr:rowOff>
    </xdr:to>
    <xdr:cxnSp macro="">
      <xdr:nvCxnSpPr>
        <xdr:cNvPr id="446" name="直線コネクタ 445">
          <a:extLst>
            <a:ext uri="{FF2B5EF4-FFF2-40B4-BE49-F238E27FC236}">
              <a16:creationId xmlns:a16="http://schemas.microsoft.com/office/drawing/2014/main" id="{57BC8120-547B-407E-96F0-AE9666F0A324}"/>
            </a:ext>
          </a:extLst>
        </xdr:cNvPr>
        <xdr:cNvCxnSpPr/>
      </xdr:nvCxnSpPr>
      <xdr:spPr>
        <a:xfrm>
          <a:off x="11282680" y="6498771"/>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7A93F4EF-C132-4882-B26C-930B8E46F516}"/>
            </a:ext>
          </a:extLst>
        </xdr:cNvPr>
        <xdr:cNvSpPr txBox="1"/>
      </xdr:nvSpPr>
      <xdr:spPr>
        <a:xfrm>
          <a:off x="134372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4CA686CB-5BA8-4FA1-AC6E-DA4DADA79F96}"/>
            </a:ext>
          </a:extLst>
        </xdr:cNvPr>
        <xdr:cNvSpPr txBox="1"/>
      </xdr:nvSpPr>
      <xdr:spPr>
        <a:xfrm>
          <a:off x="126752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76580</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7FFE42DD-F3C6-4EE8-90BC-3057D4F968A7}"/>
            </a:ext>
          </a:extLst>
        </xdr:cNvPr>
        <xdr:cNvSpPr txBox="1"/>
      </xdr:nvSpPr>
      <xdr:spPr>
        <a:xfrm>
          <a:off x="119005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94541</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81CC50EB-9AAB-4D39-ACD3-AD48054D3DC0}"/>
            </a:ext>
          </a:extLst>
        </xdr:cNvPr>
        <xdr:cNvSpPr txBox="1"/>
      </xdr:nvSpPr>
      <xdr:spPr>
        <a:xfrm>
          <a:off x="1110298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101799</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70802875-81A3-4F79-A42B-893EAC668E03}"/>
            </a:ext>
          </a:extLst>
        </xdr:cNvPr>
        <xdr:cNvSpPr txBox="1"/>
      </xdr:nvSpPr>
      <xdr:spPr>
        <a:xfrm>
          <a:off x="13437244" y="663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65876</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238DBEC0-A24A-4845-B218-BB9ACAA8749C}"/>
            </a:ext>
          </a:extLst>
        </xdr:cNvPr>
        <xdr:cNvSpPr txBox="1"/>
      </xdr:nvSpPr>
      <xdr:spPr>
        <a:xfrm>
          <a:off x="126752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33218</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492ADA03-FBE4-4E7C-B4EA-1FF21C20CD8E}"/>
            </a:ext>
          </a:extLst>
        </xdr:cNvPr>
        <xdr:cNvSpPr txBox="1"/>
      </xdr:nvSpPr>
      <xdr:spPr>
        <a:xfrm>
          <a:off x="119005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170378</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5EEC6A41-A048-43CB-A0FB-8BF421E38C33}"/>
            </a:ext>
          </a:extLst>
        </xdr:cNvPr>
        <xdr:cNvSpPr txBox="1"/>
      </xdr:nvSpPr>
      <xdr:spPr>
        <a:xfrm>
          <a:off x="11102984" y="6540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58B5F116-8C41-4F7E-B8A7-5DFFD8DE97E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54EADF5C-5C01-4DFD-8F0A-190D028E9EE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92029ADE-1CE8-4036-8569-0C7B474D95F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3A74067B-BA11-4A79-8E06-DC11586307D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67A2C735-6114-4310-B67B-454666148E7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60D0711C-6F7D-44DF-9B21-887E012A2B0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E0C8F0DF-31DA-4CF5-87B0-5D1A95307B5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33C48962-60E1-4C2D-B81D-ADA974D0784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41BF9D90-936F-40FF-8CB2-A817DF3404F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D691A888-DA8D-4DB4-92DF-F6F2C8F42DA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E2B43267-E12B-4B47-9697-1E2174A1F67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5966F87B-7271-42C2-A92A-57FDBFAC26AF}"/>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D1D7E8A-FA01-4B4E-BA84-69E451DFB005}"/>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32D16BF6-1A0F-461D-87CE-437DD661C29C}"/>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FF8F0E88-49FE-4645-82D4-E8BE9A34C112}"/>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10512747-1571-4DF9-AE21-E0FBDA4807FD}"/>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114EFC3A-B965-43E0-80EA-2EAA7D9CC991}"/>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92498EE5-AE8C-45D9-99B3-602E865F1214}"/>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2508E341-E455-4122-8DDF-470133E66C8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AEF8B128-376A-4F3B-A7EF-0D550AC059C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34CE9BAF-EBE6-4413-991B-44C113E7844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72FD4314-F23D-4C75-89E9-0426DE7BF9DD}"/>
            </a:ext>
          </a:extLst>
        </xdr:cNvPr>
        <xdr:cNvCxnSpPr/>
      </xdr:nvCxnSpPr>
      <xdr:spPr>
        <a:xfrm flipV="1">
          <a:off x="19509104" y="5819394"/>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DC77A938-48E2-4A7D-AC02-F0209E01CD13}"/>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F617EB25-F0A7-4255-885E-4661FE372C77}"/>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51469E2B-35C0-4DC1-A929-07BDCE4FF688}"/>
            </a:ext>
          </a:extLst>
        </xdr:cNvPr>
        <xdr:cNvSpPr txBox="1"/>
      </xdr:nvSpPr>
      <xdr:spPr>
        <a:xfrm>
          <a:off x="19547840" y="55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0" name="直線コネクタ 479">
          <a:extLst>
            <a:ext uri="{FF2B5EF4-FFF2-40B4-BE49-F238E27FC236}">
              <a16:creationId xmlns:a16="http://schemas.microsoft.com/office/drawing/2014/main" id="{D151C332-C059-417C-B83E-7F3052F8CBD9}"/>
            </a:ext>
          </a:extLst>
        </xdr:cNvPr>
        <xdr:cNvCxnSpPr/>
      </xdr:nvCxnSpPr>
      <xdr:spPr>
        <a:xfrm>
          <a:off x="19443700" y="5819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9328B0FC-C32D-4589-96FD-C20F861C04C7}"/>
            </a:ext>
          </a:extLst>
        </xdr:cNvPr>
        <xdr:cNvSpPr txBox="1"/>
      </xdr:nvSpPr>
      <xdr:spPr>
        <a:xfrm>
          <a:off x="19547840" y="6592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2" name="フローチャート: 判断 481">
          <a:extLst>
            <a:ext uri="{FF2B5EF4-FFF2-40B4-BE49-F238E27FC236}">
              <a16:creationId xmlns:a16="http://schemas.microsoft.com/office/drawing/2014/main" id="{24AC1F06-5A18-451B-9793-0E3F9A7A06FD}"/>
            </a:ext>
          </a:extLst>
        </xdr:cNvPr>
        <xdr:cNvSpPr/>
      </xdr:nvSpPr>
      <xdr:spPr>
        <a:xfrm>
          <a:off x="1945894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3" name="フローチャート: 判断 482">
          <a:extLst>
            <a:ext uri="{FF2B5EF4-FFF2-40B4-BE49-F238E27FC236}">
              <a16:creationId xmlns:a16="http://schemas.microsoft.com/office/drawing/2014/main" id="{31345C03-A700-4E87-95F1-4B281EEE181D}"/>
            </a:ext>
          </a:extLst>
        </xdr:cNvPr>
        <xdr:cNvSpPr/>
      </xdr:nvSpPr>
      <xdr:spPr>
        <a:xfrm>
          <a:off x="18735040" y="65999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4" name="フローチャート: 判断 483">
          <a:extLst>
            <a:ext uri="{FF2B5EF4-FFF2-40B4-BE49-F238E27FC236}">
              <a16:creationId xmlns:a16="http://schemas.microsoft.com/office/drawing/2014/main" id="{8B3C1836-DC99-451B-B074-B7353F1B258E}"/>
            </a:ext>
          </a:extLst>
        </xdr:cNvPr>
        <xdr:cNvSpPr/>
      </xdr:nvSpPr>
      <xdr:spPr>
        <a:xfrm>
          <a:off x="179374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485" name="フローチャート: 判断 484">
          <a:extLst>
            <a:ext uri="{FF2B5EF4-FFF2-40B4-BE49-F238E27FC236}">
              <a16:creationId xmlns:a16="http://schemas.microsoft.com/office/drawing/2014/main" id="{63837D3B-B691-4B08-8CC0-7AEA38D11FC7}"/>
            </a:ext>
          </a:extLst>
        </xdr:cNvPr>
        <xdr:cNvSpPr/>
      </xdr:nvSpPr>
      <xdr:spPr>
        <a:xfrm>
          <a:off x="1716278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486" name="フローチャート: 判断 485">
          <a:extLst>
            <a:ext uri="{FF2B5EF4-FFF2-40B4-BE49-F238E27FC236}">
              <a16:creationId xmlns:a16="http://schemas.microsoft.com/office/drawing/2014/main" id="{2E42986A-8A9A-4F26-AB94-D94289659D5A}"/>
            </a:ext>
          </a:extLst>
        </xdr:cNvPr>
        <xdr:cNvSpPr/>
      </xdr:nvSpPr>
      <xdr:spPr>
        <a:xfrm>
          <a:off x="16388080" y="6627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4F6F1F0-D552-4740-BDAF-1D3E118E716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6D60429-F028-4131-BCB0-5BD6C6524B9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1E4CDC9-14B2-44DC-847B-03D80C8049C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803F36D-C130-4E1A-BBFA-114DA6132EB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8A95F19-C65F-44B7-A206-3397294519F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59690</xdr:rowOff>
    </xdr:from>
    <xdr:to>
      <xdr:col>116</xdr:col>
      <xdr:colOff>114300</xdr:colOff>
      <xdr:row>37</xdr:row>
      <xdr:rowOff>161290</xdr:rowOff>
    </xdr:to>
    <xdr:sp macro="" textlink="">
      <xdr:nvSpPr>
        <xdr:cNvPr id="492" name="楕円 491">
          <a:extLst>
            <a:ext uri="{FF2B5EF4-FFF2-40B4-BE49-F238E27FC236}">
              <a16:creationId xmlns:a16="http://schemas.microsoft.com/office/drawing/2014/main" id="{863E7AB7-3DF1-4FF6-95A8-59494E010F67}"/>
            </a:ext>
          </a:extLst>
        </xdr:cNvPr>
        <xdr:cNvSpPr/>
      </xdr:nvSpPr>
      <xdr:spPr>
        <a:xfrm>
          <a:off x="1945894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82567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9E7EDEA1-2F09-4E4F-973D-97348B2A07AB}"/>
            </a:ext>
          </a:extLst>
        </xdr:cNvPr>
        <xdr:cNvSpPr txBox="1"/>
      </xdr:nvSpPr>
      <xdr:spPr>
        <a:xfrm>
          <a:off x="1954784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66548</xdr:rowOff>
    </xdr:from>
    <xdr:to>
      <xdr:col>112</xdr:col>
      <xdr:colOff>38100</xdr:colOff>
      <xdr:row>37</xdr:row>
      <xdr:rowOff>168148</xdr:rowOff>
    </xdr:to>
    <xdr:sp macro="" textlink="">
      <xdr:nvSpPr>
        <xdr:cNvPr id="494" name="楕円 493">
          <a:extLst>
            <a:ext uri="{FF2B5EF4-FFF2-40B4-BE49-F238E27FC236}">
              <a16:creationId xmlns:a16="http://schemas.microsoft.com/office/drawing/2014/main" id="{47DEA53A-90C9-4FCC-A80F-D766D4013212}"/>
            </a:ext>
          </a:extLst>
        </xdr:cNvPr>
        <xdr:cNvSpPr/>
      </xdr:nvSpPr>
      <xdr:spPr>
        <a:xfrm>
          <a:off x="18735040" y="62692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110490</xdr:rowOff>
    </xdr:from>
    <xdr:to>
      <xdr:col>116</xdr:col>
      <xdr:colOff>63500</xdr:colOff>
      <xdr:row>37</xdr:row>
      <xdr:rowOff>117348</xdr:rowOff>
    </xdr:to>
    <xdr:cxnSp macro="">
      <xdr:nvCxnSpPr>
        <xdr:cNvPr id="495" name="直線コネクタ 494">
          <a:extLst>
            <a:ext uri="{FF2B5EF4-FFF2-40B4-BE49-F238E27FC236}">
              <a16:creationId xmlns:a16="http://schemas.microsoft.com/office/drawing/2014/main" id="{A924F77E-C146-420F-9B42-BF914327B18D}"/>
            </a:ext>
          </a:extLst>
        </xdr:cNvPr>
        <xdr:cNvCxnSpPr/>
      </xdr:nvCxnSpPr>
      <xdr:spPr>
        <a:xfrm flipV="1">
          <a:off x="18778220" y="6313170"/>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75692</xdr:rowOff>
    </xdr:from>
    <xdr:to>
      <xdr:col>107</xdr:col>
      <xdr:colOff>101600</xdr:colOff>
      <xdr:row>38</xdr:row>
      <xdr:rowOff>5842</xdr:rowOff>
    </xdr:to>
    <xdr:sp macro="" textlink="">
      <xdr:nvSpPr>
        <xdr:cNvPr id="496" name="楕円 495">
          <a:extLst>
            <a:ext uri="{FF2B5EF4-FFF2-40B4-BE49-F238E27FC236}">
              <a16:creationId xmlns:a16="http://schemas.microsoft.com/office/drawing/2014/main" id="{90A602BD-784D-43A7-80EC-B440881343E3}"/>
            </a:ext>
          </a:extLst>
        </xdr:cNvPr>
        <xdr:cNvSpPr/>
      </xdr:nvSpPr>
      <xdr:spPr>
        <a:xfrm>
          <a:off x="17937480" y="627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117348</xdr:rowOff>
    </xdr:from>
    <xdr:to>
      <xdr:col>111</xdr:col>
      <xdr:colOff>177800</xdr:colOff>
      <xdr:row>37</xdr:row>
      <xdr:rowOff>126492</xdr:rowOff>
    </xdr:to>
    <xdr:cxnSp macro="">
      <xdr:nvCxnSpPr>
        <xdr:cNvPr id="497" name="直線コネクタ 496">
          <a:extLst>
            <a:ext uri="{FF2B5EF4-FFF2-40B4-BE49-F238E27FC236}">
              <a16:creationId xmlns:a16="http://schemas.microsoft.com/office/drawing/2014/main" id="{188882D3-0845-443D-A4F1-09C6049D3586}"/>
            </a:ext>
          </a:extLst>
        </xdr:cNvPr>
        <xdr:cNvCxnSpPr/>
      </xdr:nvCxnSpPr>
      <xdr:spPr>
        <a:xfrm flipV="1">
          <a:off x="17988280" y="632002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84836</xdr:rowOff>
    </xdr:from>
    <xdr:to>
      <xdr:col>102</xdr:col>
      <xdr:colOff>165100</xdr:colOff>
      <xdr:row>38</xdr:row>
      <xdr:rowOff>14986</xdr:rowOff>
    </xdr:to>
    <xdr:sp macro="" textlink="">
      <xdr:nvSpPr>
        <xdr:cNvPr id="498" name="楕円 497">
          <a:extLst>
            <a:ext uri="{FF2B5EF4-FFF2-40B4-BE49-F238E27FC236}">
              <a16:creationId xmlns:a16="http://schemas.microsoft.com/office/drawing/2014/main" id="{ECBBCA59-EB73-4EDF-B5BC-4AE1C0E809C7}"/>
            </a:ext>
          </a:extLst>
        </xdr:cNvPr>
        <xdr:cNvSpPr/>
      </xdr:nvSpPr>
      <xdr:spPr>
        <a:xfrm>
          <a:off x="17162780" y="6287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126492</xdr:rowOff>
    </xdr:from>
    <xdr:to>
      <xdr:col>107</xdr:col>
      <xdr:colOff>50800</xdr:colOff>
      <xdr:row>37</xdr:row>
      <xdr:rowOff>135636</xdr:rowOff>
    </xdr:to>
    <xdr:cxnSp macro="">
      <xdr:nvCxnSpPr>
        <xdr:cNvPr id="499" name="直線コネクタ 498">
          <a:extLst>
            <a:ext uri="{FF2B5EF4-FFF2-40B4-BE49-F238E27FC236}">
              <a16:creationId xmlns:a16="http://schemas.microsoft.com/office/drawing/2014/main" id="{00AB3E19-73A9-4416-A5E4-CEDBCF387B4A}"/>
            </a:ext>
          </a:extLst>
        </xdr:cNvPr>
        <xdr:cNvCxnSpPr/>
      </xdr:nvCxnSpPr>
      <xdr:spPr>
        <a:xfrm flipV="1">
          <a:off x="17213580" y="6329172"/>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96266</xdr:rowOff>
    </xdr:from>
    <xdr:to>
      <xdr:col>98</xdr:col>
      <xdr:colOff>38100</xdr:colOff>
      <xdr:row>38</xdr:row>
      <xdr:rowOff>26415</xdr:rowOff>
    </xdr:to>
    <xdr:sp macro="" textlink="">
      <xdr:nvSpPr>
        <xdr:cNvPr id="500" name="楕円 499">
          <a:extLst>
            <a:ext uri="{FF2B5EF4-FFF2-40B4-BE49-F238E27FC236}">
              <a16:creationId xmlns:a16="http://schemas.microsoft.com/office/drawing/2014/main" id="{394D7891-9396-482A-96DA-8EC88ADBBFFF}"/>
            </a:ext>
          </a:extLst>
        </xdr:cNvPr>
        <xdr:cNvSpPr/>
      </xdr:nvSpPr>
      <xdr:spPr>
        <a:xfrm>
          <a:off x="16388080" y="6298946"/>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135636</xdr:rowOff>
    </xdr:from>
    <xdr:to>
      <xdr:col>102</xdr:col>
      <xdr:colOff>114300</xdr:colOff>
      <xdr:row>37</xdr:row>
      <xdr:rowOff>147066</xdr:rowOff>
    </xdr:to>
    <xdr:cxnSp macro="">
      <xdr:nvCxnSpPr>
        <xdr:cNvPr id="501" name="直線コネクタ 500">
          <a:extLst>
            <a:ext uri="{FF2B5EF4-FFF2-40B4-BE49-F238E27FC236}">
              <a16:creationId xmlns:a16="http://schemas.microsoft.com/office/drawing/2014/main" id="{D07FB10E-568F-4260-9A09-0DE201AE30AD}"/>
            </a:ext>
          </a:extLst>
        </xdr:cNvPr>
        <xdr:cNvCxnSpPr/>
      </xdr:nvCxnSpPr>
      <xdr:spPr>
        <a:xfrm flipV="1">
          <a:off x="16431260" y="6338316"/>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F0F97C4-3959-4C25-AA4E-5A019B91FAD6}"/>
            </a:ext>
          </a:extLst>
        </xdr:cNvPr>
        <xdr:cNvSpPr txBox="1"/>
      </xdr:nvSpPr>
      <xdr:spPr>
        <a:xfrm>
          <a:off x="185611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398C90DB-134A-441F-B715-36AAA4ADF6C3}"/>
            </a:ext>
          </a:extLst>
        </xdr:cNvPr>
        <xdr:cNvSpPr txBox="1"/>
      </xdr:nvSpPr>
      <xdr:spPr>
        <a:xfrm>
          <a:off x="17776267"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138701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7B731F27-922E-44EC-BA6B-D0E1812F0442}"/>
            </a:ext>
          </a:extLst>
        </xdr:cNvPr>
        <xdr:cNvSpPr txBox="1"/>
      </xdr:nvSpPr>
      <xdr:spPr>
        <a:xfrm>
          <a:off x="17001567" y="667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10685</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D68E2307-C88A-4B6D-A784-81F82229DE2D}"/>
            </a:ext>
          </a:extLst>
        </xdr:cNvPr>
        <xdr:cNvSpPr txBox="1"/>
      </xdr:nvSpPr>
      <xdr:spPr>
        <a:xfrm>
          <a:off x="16226867" y="67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13225</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5EF0BCFC-C886-422D-8DF5-317BAEC9A207}"/>
            </a:ext>
          </a:extLst>
        </xdr:cNvPr>
        <xdr:cNvSpPr txBox="1"/>
      </xdr:nvSpPr>
      <xdr:spPr>
        <a:xfrm>
          <a:off x="18561127" y="60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22369</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DDA1D12B-7783-4841-8324-F26814984FB6}"/>
            </a:ext>
          </a:extLst>
        </xdr:cNvPr>
        <xdr:cNvSpPr txBox="1"/>
      </xdr:nvSpPr>
      <xdr:spPr>
        <a:xfrm>
          <a:off x="17776267" y="605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31513</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6A175C6F-C7E8-4F2C-BFA3-5E80B70F9953}"/>
            </a:ext>
          </a:extLst>
        </xdr:cNvPr>
        <xdr:cNvSpPr txBox="1"/>
      </xdr:nvSpPr>
      <xdr:spPr>
        <a:xfrm>
          <a:off x="17001567" y="60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42943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E5FB708B-A755-402F-BF98-203A210C7ADD}"/>
            </a:ext>
          </a:extLst>
        </xdr:cNvPr>
        <xdr:cNvSpPr txBox="1"/>
      </xdr:nvSpPr>
      <xdr:spPr>
        <a:xfrm>
          <a:off x="1622686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79FCC292-70D1-447D-835A-D6F5835AF9A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70E3B8A3-5315-480A-8767-30CB76EBF08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94876106-60DC-4FB6-B5BA-3378D45A943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CB20CFE5-B035-4A75-9751-15A23200D06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C6ACF47A-7239-4A4F-9643-D16121B540C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F58A1A29-CCF6-4EC0-8C4B-97D9BA954E2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24C8CF35-8EAE-4B85-9446-75BA8F8E95D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19E1D600-6AA9-4354-92FA-2D62470400A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E28F3B53-5E2E-4229-9AED-A5B4A1F77FF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EFD070C9-96B2-41E5-B693-1ED0F5F7DE2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9F8D009E-5E3B-43A0-A06A-AEC80A18B1D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199D633A-9891-46F3-8EB0-7130B8789061}"/>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D4C39054-D794-4AB5-A667-D2669FB94BAD}"/>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FEFA2957-E3FC-4BB3-B4A5-990D87C3B85D}"/>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4211E9AD-473C-411C-B8E1-76908FC7FEEC}"/>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24263F43-4418-4956-B7C2-17C3A5E4F237}"/>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F3733D8A-8901-425F-B1F4-859B968875B3}"/>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3A434BF-BB9A-4C89-B5A8-9BD51741CEE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ED3E3013-EC68-4A0E-9EED-2862FDF6500B}"/>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F689ACF0-0A87-42B5-BC29-14B63DBA6898}"/>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582981E-58E9-4912-928E-03C333B75624}"/>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B1D39094-7A00-4FBD-88A6-188195287BA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F5EFFCD9-8417-44BB-8BCA-6F7A13CDB074}"/>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9E9D2EF3-89AF-44D6-8017-EE035FB82DD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4" name="直線コネクタ 533">
          <a:extLst>
            <a:ext uri="{FF2B5EF4-FFF2-40B4-BE49-F238E27FC236}">
              <a16:creationId xmlns:a16="http://schemas.microsoft.com/office/drawing/2014/main" id="{575CD557-EF92-4629-90B6-F87EE191878B}"/>
            </a:ext>
          </a:extLst>
        </xdr:cNvPr>
        <xdr:cNvCxnSpPr/>
      </xdr:nvCxnSpPr>
      <xdr:spPr>
        <a:xfrm flipV="1">
          <a:off x="14375764" y="943356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1A6CE4B1-710E-4CCA-8EF9-7FAA75B8FED8}"/>
            </a:ext>
          </a:extLst>
        </xdr:cNvPr>
        <xdr:cNvSpPr txBox="1"/>
      </xdr:nvSpPr>
      <xdr:spPr>
        <a:xfrm>
          <a:off x="144145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6" name="直線コネクタ 535">
          <a:extLst>
            <a:ext uri="{FF2B5EF4-FFF2-40B4-BE49-F238E27FC236}">
              <a16:creationId xmlns:a16="http://schemas.microsoft.com/office/drawing/2014/main" id="{82B72CF6-38D8-4B01-B95A-F2685EAB399B}"/>
            </a:ext>
          </a:extLst>
        </xdr:cNvPr>
        <xdr:cNvCxnSpPr/>
      </xdr:nvCxnSpPr>
      <xdr:spPr>
        <a:xfrm>
          <a:off x="14287500" y="1062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3ED41059-FCDE-4749-9B75-E03DCF512C2F}"/>
            </a:ext>
          </a:extLst>
        </xdr:cNvPr>
        <xdr:cNvSpPr txBox="1"/>
      </xdr:nvSpPr>
      <xdr:spPr>
        <a:xfrm>
          <a:off x="144145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8" name="直線コネクタ 537">
          <a:extLst>
            <a:ext uri="{FF2B5EF4-FFF2-40B4-BE49-F238E27FC236}">
              <a16:creationId xmlns:a16="http://schemas.microsoft.com/office/drawing/2014/main" id="{FA365201-6A54-4C7C-A264-E43FDBF17A62}"/>
            </a:ext>
          </a:extLst>
        </xdr:cNvPr>
        <xdr:cNvCxnSpPr/>
      </xdr:nvCxnSpPr>
      <xdr:spPr>
        <a:xfrm>
          <a:off x="142875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A11C3D2F-72CC-4B62-B818-F6B499D441F0}"/>
            </a:ext>
          </a:extLst>
        </xdr:cNvPr>
        <xdr:cNvSpPr txBox="1"/>
      </xdr:nvSpPr>
      <xdr:spPr>
        <a:xfrm>
          <a:off x="144145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0" name="フローチャート: 判断 539">
          <a:extLst>
            <a:ext uri="{FF2B5EF4-FFF2-40B4-BE49-F238E27FC236}">
              <a16:creationId xmlns:a16="http://schemas.microsoft.com/office/drawing/2014/main" id="{623C3625-58E9-4EBE-8E8C-1CBE68D83328}"/>
            </a:ext>
          </a:extLst>
        </xdr:cNvPr>
        <xdr:cNvSpPr/>
      </xdr:nvSpPr>
      <xdr:spPr>
        <a:xfrm>
          <a:off x="14325600" y="1006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1" name="フローチャート: 判断 540">
          <a:extLst>
            <a:ext uri="{FF2B5EF4-FFF2-40B4-BE49-F238E27FC236}">
              <a16:creationId xmlns:a16="http://schemas.microsoft.com/office/drawing/2014/main" id="{1FE463F0-72B0-49EF-9437-2725BBA3A2DC}"/>
            </a:ext>
          </a:extLst>
        </xdr:cNvPr>
        <xdr:cNvSpPr/>
      </xdr:nvSpPr>
      <xdr:spPr>
        <a:xfrm>
          <a:off x="1357884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3859F4AC-B9DC-47AE-954A-197253609367}"/>
            </a:ext>
          </a:extLst>
        </xdr:cNvPr>
        <xdr:cNvSpPr/>
      </xdr:nvSpPr>
      <xdr:spPr>
        <a:xfrm>
          <a:off x="128041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43" name="フローチャート: 判断 542">
          <a:extLst>
            <a:ext uri="{FF2B5EF4-FFF2-40B4-BE49-F238E27FC236}">
              <a16:creationId xmlns:a16="http://schemas.microsoft.com/office/drawing/2014/main" id="{EC7D29B1-5F8C-45AC-8792-CEAF741C69F1}"/>
            </a:ext>
          </a:extLst>
        </xdr:cNvPr>
        <xdr:cNvSpPr/>
      </xdr:nvSpPr>
      <xdr:spPr>
        <a:xfrm>
          <a:off x="1202944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544" name="フローチャート: 判断 543">
          <a:extLst>
            <a:ext uri="{FF2B5EF4-FFF2-40B4-BE49-F238E27FC236}">
              <a16:creationId xmlns:a16="http://schemas.microsoft.com/office/drawing/2014/main" id="{A7CC7A48-8582-4C5F-A263-461EAC861FF0}"/>
            </a:ext>
          </a:extLst>
        </xdr:cNvPr>
        <xdr:cNvSpPr/>
      </xdr:nvSpPr>
      <xdr:spPr>
        <a:xfrm>
          <a:off x="1123188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6507001-816B-4067-9FE3-CC5C7F284DB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9B1E6D9-C052-4BA5-9E5A-AD464A8C65F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78532E-9FDA-4A47-A506-CAF207E1160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C5FFCFC-6FBE-4C5D-B501-8D1BE2A70D4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D552115-A3AC-456C-81B2-295D0E97F91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145415</xdr:rowOff>
    </xdr:from>
    <xdr:to>
      <xdr:col>85</xdr:col>
      <xdr:colOff>177800</xdr:colOff>
      <xdr:row>61</xdr:row>
      <xdr:rowOff>75565</xdr:rowOff>
    </xdr:to>
    <xdr:sp macro="" textlink="">
      <xdr:nvSpPr>
        <xdr:cNvPr id="550" name="楕円 549">
          <a:extLst>
            <a:ext uri="{FF2B5EF4-FFF2-40B4-BE49-F238E27FC236}">
              <a16:creationId xmlns:a16="http://schemas.microsoft.com/office/drawing/2014/main" id="{C1FEEBEF-BE18-4772-B20D-73AADCA0DD68}"/>
            </a:ext>
          </a:extLst>
        </xdr:cNvPr>
        <xdr:cNvSpPr/>
      </xdr:nvSpPr>
      <xdr:spPr>
        <a:xfrm>
          <a:off x="14325600" y="102038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123842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B9CD6B1B-08A3-468D-8351-F57B536A7250}"/>
            </a:ext>
          </a:extLst>
        </xdr:cNvPr>
        <xdr:cNvSpPr txBox="1"/>
      </xdr:nvSpPr>
      <xdr:spPr>
        <a:xfrm>
          <a:off x="14414500"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111125</xdr:rowOff>
    </xdr:from>
    <xdr:to>
      <xdr:col>81</xdr:col>
      <xdr:colOff>101600</xdr:colOff>
      <xdr:row>61</xdr:row>
      <xdr:rowOff>41275</xdr:rowOff>
    </xdr:to>
    <xdr:sp macro="" textlink="">
      <xdr:nvSpPr>
        <xdr:cNvPr id="552" name="楕円 551">
          <a:extLst>
            <a:ext uri="{FF2B5EF4-FFF2-40B4-BE49-F238E27FC236}">
              <a16:creationId xmlns:a16="http://schemas.microsoft.com/office/drawing/2014/main" id="{B055A55A-87D8-494E-9F00-0CA9F4CF9240}"/>
            </a:ext>
          </a:extLst>
        </xdr:cNvPr>
        <xdr:cNvSpPr/>
      </xdr:nvSpPr>
      <xdr:spPr>
        <a:xfrm>
          <a:off x="13578840" y="1016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161925</xdr:rowOff>
    </xdr:from>
    <xdr:to>
      <xdr:col>85</xdr:col>
      <xdr:colOff>127000</xdr:colOff>
      <xdr:row>61</xdr:row>
      <xdr:rowOff>24765</xdr:rowOff>
    </xdr:to>
    <xdr:cxnSp macro="">
      <xdr:nvCxnSpPr>
        <xdr:cNvPr id="553" name="直線コネクタ 552">
          <a:extLst>
            <a:ext uri="{FF2B5EF4-FFF2-40B4-BE49-F238E27FC236}">
              <a16:creationId xmlns:a16="http://schemas.microsoft.com/office/drawing/2014/main" id="{47DBB9D7-4D44-4C02-AF39-A8D3C0A3FFD7}"/>
            </a:ext>
          </a:extLst>
        </xdr:cNvPr>
        <xdr:cNvCxnSpPr/>
      </xdr:nvCxnSpPr>
      <xdr:spPr>
        <a:xfrm>
          <a:off x="13629640" y="10220325"/>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554" name="楕円 553">
          <a:extLst>
            <a:ext uri="{FF2B5EF4-FFF2-40B4-BE49-F238E27FC236}">
              <a16:creationId xmlns:a16="http://schemas.microsoft.com/office/drawing/2014/main" id="{CB6222AC-398F-4210-8700-D4139158C0BC}"/>
            </a:ext>
          </a:extLst>
        </xdr:cNvPr>
        <xdr:cNvSpPr/>
      </xdr:nvSpPr>
      <xdr:spPr>
        <a:xfrm>
          <a:off x="1280414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60</xdr:row>
      <xdr:rowOff>161925</xdr:rowOff>
    </xdr:to>
    <xdr:cxnSp macro="">
      <xdr:nvCxnSpPr>
        <xdr:cNvPr id="555" name="直線コネクタ 554">
          <a:extLst>
            <a:ext uri="{FF2B5EF4-FFF2-40B4-BE49-F238E27FC236}">
              <a16:creationId xmlns:a16="http://schemas.microsoft.com/office/drawing/2014/main" id="{705046B5-F9BA-4BA0-842F-D6F8F68D16E5}"/>
            </a:ext>
          </a:extLst>
        </xdr:cNvPr>
        <xdr:cNvCxnSpPr/>
      </xdr:nvCxnSpPr>
      <xdr:spPr>
        <a:xfrm>
          <a:off x="12854940" y="1018413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44450</xdr:rowOff>
    </xdr:from>
    <xdr:to>
      <xdr:col>72</xdr:col>
      <xdr:colOff>38100</xdr:colOff>
      <xdr:row>60</xdr:row>
      <xdr:rowOff>146050</xdr:rowOff>
    </xdr:to>
    <xdr:sp macro="" textlink="">
      <xdr:nvSpPr>
        <xdr:cNvPr id="556" name="楕円 555">
          <a:extLst>
            <a:ext uri="{FF2B5EF4-FFF2-40B4-BE49-F238E27FC236}">
              <a16:creationId xmlns:a16="http://schemas.microsoft.com/office/drawing/2014/main" id="{2DED5524-CD55-431B-B1DE-B6E4BBA94877}"/>
            </a:ext>
          </a:extLst>
        </xdr:cNvPr>
        <xdr:cNvSpPr/>
      </xdr:nvSpPr>
      <xdr:spPr>
        <a:xfrm>
          <a:off x="12029440" y="10102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95250</xdr:rowOff>
    </xdr:from>
    <xdr:to>
      <xdr:col>76</xdr:col>
      <xdr:colOff>114300</xdr:colOff>
      <xdr:row>60</xdr:row>
      <xdr:rowOff>125730</xdr:rowOff>
    </xdr:to>
    <xdr:cxnSp macro="">
      <xdr:nvCxnSpPr>
        <xdr:cNvPr id="557" name="直線コネクタ 556">
          <a:extLst>
            <a:ext uri="{FF2B5EF4-FFF2-40B4-BE49-F238E27FC236}">
              <a16:creationId xmlns:a16="http://schemas.microsoft.com/office/drawing/2014/main" id="{68BE25A9-DD8A-45D5-84DE-92A7C3843479}"/>
            </a:ext>
          </a:extLst>
        </xdr:cNvPr>
        <xdr:cNvCxnSpPr/>
      </xdr:nvCxnSpPr>
      <xdr:spPr>
        <a:xfrm>
          <a:off x="12072620" y="1015365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xdr:rowOff>
    </xdr:from>
    <xdr:to>
      <xdr:col>67</xdr:col>
      <xdr:colOff>101600</xdr:colOff>
      <xdr:row>60</xdr:row>
      <xdr:rowOff>107950</xdr:rowOff>
    </xdr:to>
    <xdr:sp macro="" textlink="">
      <xdr:nvSpPr>
        <xdr:cNvPr id="558" name="楕円 557">
          <a:extLst>
            <a:ext uri="{FF2B5EF4-FFF2-40B4-BE49-F238E27FC236}">
              <a16:creationId xmlns:a16="http://schemas.microsoft.com/office/drawing/2014/main" id="{1C9D0585-19E4-4280-94BF-CAD6BC85999B}"/>
            </a:ext>
          </a:extLst>
        </xdr:cNvPr>
        <xdr:cNvSpPr/>
      </xdr:nvSpPr>
      <xdr:spPr>
        <a:xfrm>
          <a:off x="1123188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57150</xdr:rowOff>
    </xdr:from>
    <xdr:to>
      <xdr:col>71</xdr:col>
      <xdr:colOff>177800</xdr:colOff>
      <xdr:row>60</xdr:row>
      <xdr:rowOff>95250</xdr:rowOff>
    </xdr:to>
    <xdr:cxnSp macro="">
      <xdr:nvCxnSpPr>
        <xdr:cNvPr id="559" name="直線コネクタ 558">
          <a:extLst>
            <a:ext uri="{FF2B5EF4-FFF2-40B4-BE49-F238E27FC236}">
              <a16:creationId xmlns:a16="http://schemas.microsoft.com/office/drawing/2014/main" id="{B1C7DCC9-DF06-4399-9681-4DF713AC69CC}"/>
            </a:ext>
          </a:extLst>
        </xdr:cNvPr>
        <xdr:cNvCxnSpPr/>
      </xdr:nvCxnSpPr>
      <xdr:spPr>
        <a:xfrm>
          <a:off x="11282680" y="1011555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560" name="n_1aveValue【学校施設】&#10;有形固定資産減価償却率">
          <a:extLst>
            <a:ext uri="{FF2B5EF4-FFF2-40B4-BE49-F238E27FC236}">
              <a16:creationId xmlns:a16="http://schemas.microsoft.com/office/drawing/2014/main" id="{78225246-E27B-474E-91FE-385087B303A2}"/>
            </a:ext>
          </a:extLst>
        </xdr:cNvPr>
        <xdr:cNvSpPr txBox="1"/>
      </xdr:nvSpPr>
      <xdr:spPr>
        <a:xfrm>
          <a:off x="134372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1" name="n_2aveValue【学校施設】&#10;有形固定資産減価償却率">
          <a:extLst>
            <a:ext uri="{FF2B5EF4-FFF2-40B4-BE49-F238E27FC236}">
              <a16:creationId xmlns:a16="http://schemas.microsoft.com/office/drawing/2014/main" id="{63C6BA54-FFCB-408D-89BC-E40F19F28F3B}"/>
            </a:ext>
          </a:extLst>
        </xdr:cNvPr>
        <xdr:cNvSpPr txBox="1"/>
      </xdr:nvSpPr>
      <xdr:spPr>
        <a:xfrm>
          <a:off x="126752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562" name="n_3aveValue【学校施設】&#10;有形固定資産減価償却率">
          <a:extLst>
            <a:ext uri="{FF2B5EF4-FFF2-40B4-BE49-F238E27FC236}">
              <a16:creationId xmlns:a16="http://schemas.microsoft.com/office/drawing/2014/main" id="{3EDB9324-9571-417C-84A2-28944EC6DD57}"/>
            </a:ext>
          </a:extLst>
        </xdr:cNvPr>
        <xdr:cNvSpPr txBox="1"/>
      </xdr:nvSpPr>
      <xdr:spPr>
        <a:xfrm>
          <a:off x="119005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macro="" textlink="">
      <xdr:nvSpPr>
        <xdr:cNvPr id="563" name="n_4aveValue【学校施設】&#10;有形固定資産減価償却率">
          <a:extLst>
            <a:ext uri="{FF2B5EF4-FFF2-40B4-BE49-F238E27FC236}">
              <a16:creationId xmlns:a16="http://schemas.microsoft.com/office/drawing/2014/main" id="{BAD5120A-C08D-4766-A45B-C986733ACF05}"/>
            </a:ext>
          </a:extLst>
        </xdr:cNvPr>
        <xdr:cNvSpPr txBox="1"/>
      </xdr:nvSpPr>
      <xdr:spPr>
        <a:xfrm>
          <a:off x="1110298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32402</xdr:rowOff>
    </xdr:from>
    <xdr:ext cx="405111" cy="259045"/>
    <xdr:sp macro="" textlink="">
      <xdr:nvSpPr>
        <xdr:cNvPr id="564" name="n_1mainValue【学校施設】&#10;有形固定資産減価償却率">
          <a:extLst>
            <a:ext uri="{FF2B5EF4-FFF2-40B4-BE49-F238E27FC236}">
              <a16:creationId xmlns:a16="http://schemas.microsoft.com/office/drawing/2014/main" id="{7DAF407D-1885-49DA-8575-78CA2B9498E6}"/>
            </a:ext>
          </a:extLst>
        </xdr:cNvPr>
        <xdr:cNvSpPr txBox="1"/>
      </xdr:nvSpPr>
      <xdr:spPr>
        <a:xfrm>
          <a:off x="134372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65" name="n_2mainValue【学校施設】&#10;有形固定資産減価償却率">
          <a:extLst>
            <a:ext uri="{FF2B5EF4-FFF2-40B4-BE49-F238E27FC236}">
              <a16:creationId xmlns:a16="http://schemas.microsoft.com/office/drawing/2014/main" id="{09C64786-87D4-4730-A046-A9973DB4F718}"/>
            </a:ext>
          </a:extLst>
        </xdr:cNvPr>
        <xdr:cNvSpPr txBox="1"/>
      </xdr:nvSpPr>
      <xdr:spPr>
        <a:xfrm>
          <a:off x="126752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137177</xdr:rowOff>
    </xdr:from>
    <xdr:ext cx="405111" cy="259045"/>
    <xdr:sp macro="" textlink="">
      <xdr:nvSpPr>
        <xdr:cNvPr id="566" name="n_3mainValue【学校施設】&#10;有形固定資産減価償却率">
          <a:extLst>
            <a:ext uri="{FF2B5EF4-FFF2-40B4-BE49-F238E27FC236}">
              <a16:creationId xmlns:a16="http://schemas.microsoft.com/office/drawing/2014/main" id="{EA9246C4-F457-4165-BFCD-FD1943925048}"/>
            </a:ext>
          </a:extLst>
        </xdr:cNvPr>
        <xdr:cNvSpPr txBox="1"/>
      </xdr:nvSpPr>
      <xdr:spPr>
        <a:xfrm>
          <a:off x="119005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99077</xdr:rowOff>
    </xdr:from>
    <xdr:ext cx="405111" cy="259045"/>
    <xdr:sp macro="" textlink="">
      <xdr:nvSpPr>
        <xdr:cNvPr id="567" name="n_4mainValue【学校施設】&#10;有形固定資産減価償却率">
          <a:extLst>
            <a:ext uri="{FF2B5EF4-FFF2-40B4-BE49-F238E27FC236}">
              <a16:creationId xmlns:a16="http://schemas.microsoft.com/office/drawing/2014/main" id="{8B2D4950-B59D-4A10-A805-BD194647A968}"/>
            </a:ext>
          </a:extLst>
        </xdr:cNvPr>
        <xdr:cNvSpPr txBox="1"/>
      </xdr:nvSpPr>
      <xdr:spPr>
        <a:xfrm>
          <a:off x="1110298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475F64E9-9E1C-4C67-A6CE-07D4161CFD9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8B57DE9D-7C17-4B4B-ABD7-23E7D6CC06C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49D551C3-920B-49C3-A29B-2387E420FC3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2172CB79-C12C-45B9-986A-3729F2127C0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184F4ACC-B07B-4066-AF59-88B11A67BBE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8BFF1C40-948D-4BF5-B2E2-68EED58A1E3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2909B670-1A3F-4695-A0B8-D4D97E1BA92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EF78790D-A799-4468-9B84-FA494BA1E61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FFCD6714-6C3A-4C1A-AFC3-83492046AC1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1E7FFDC6-EEB2-4AD6-AE6D-EC4C2F74304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DF59E814-B40A-475D-87C4-D0BD920CB363}"/>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5A0F7CBC-3D4E-4FB0-AF07-0019B5FD4CE8}"/>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438A6D6F-0FED-4D8F-8FBD-6F2B06B567F9}"/>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ACCD5537-7786-4054-8AA1-7A0EF6AACC3B}"/>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6A797D1E-3440-413F-A99F-8EC352BC5E44}"/>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9FA0AF56-95C0-4B82-BAA4-4D42095B824E}"/>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6DB9A155-DEAD-4F1C-8002-D59ACF37559B}"/>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07719AE3-2710-4A1B-ADE5-75C05F53109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C98D837D-D5E5-4AAB-BA38-62F10995AB1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84A1F387-BD94-4C9F-8195-005323FD80A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A80D081D-B981-4F87-9030-0CDC52439D7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89" name="直線コネクタ 588">
          <a:extLst>
            <a:ext uri="{FF2B5EF4-FFF2-40B4-BE49-F238E27FC236}">
              <a16:creationId xmlns:a16="http://schemas.microsoft.com/office/drawing/2014/main" id="{7887F9C7-BA2C-4337-872A-31B43685C62E}"/>
            </a:ext>
          </a:extLst>
        </xdr:cNvPr>
        <xdr:cNvCxnSpPr/>
      </xdr:nvCxnSpPr>
      <xdr:spPr>
        <a:xfrm flipV="1">
          <a:off x="19509104" y="9284208"/>
          <a:ext cx="0" cy="119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0" name="【学校施設】&#10;一人当たり面積最小値テキスト">
          <a:extLst>
            <a:ext uri="{FF2B5EF4-FFF2-40B4-BE49-F238E27FC236}">
              <a16:creationId xmlns:a16="http://schemas.microsoft.com/office/drawing/2014/main" id="{5FDBABE5-0C2E-44BC-B94B-502A793308BA}"/>
            </a:ext>
          </a:extLst>
        </xdr:cNvPr>
        <xdr:cNvSpPr txBox="1"/>
      </xdr:nvSpPr>
      <xdr:spPr>
        <a:xfrm>
          <a:off x="19547840" y="10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1" name="直線コネクタ 590">
          <a:extLst>
            <a:ext uri="{FF2B5EF4-FFF2-40B4-BE49-F238E27FC236}">
              <a16:creationId xmlns:a16="http://schemas.microsoft.com/office/drawing/2014/main" id="{2E749B5D-51B2-42BC-B335-E4A29AD1CBBA}"/>
            </a:ext>
          </a:extLst>
        </xdr:cNvPr>
        <xdr:cNvCxnSpPr/>
      </xdr:nvCxnSpPr>
      <xdr:spPr>
        <a:xfrm>
          <a:off x="19443700" y="1048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2" name="【学校施設】&#10;一人当たり面積最大値テキスト">
          <a:extLst>
            <a:ext uri="{FF2B5EF4-FFF2-40B4-BE49-F238E27FC236}">
              <a16:creationId xmlns:a16="http://schemas.microsoft.com/office/drawing/2014/main" id="{B6EF6697-F4CA-42BD-B53F-DE5721983CD2}"/>
            </a:ext>
          </a:extLst>
        </xdr:cNvPr>
        <xdr:cNvSpPr txBox="1"/>
      </xdr:nvSpPr>
      <xdr:spPr>
        <a:xfrm>
          <a:off x="19547840" y="906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3" name="直線コネクタ 592">
          <a:extLst>
            <a:ext uri="{FF2B5EF4-FFF2-40B4-BE49-F238E27FC236}">
              <a16:creationId xmlns:a16="http://schemas.microsoft.com/office/drawing/2014/main" id="{D8453CF7-6762-4B88-B443-57E70AB5F1AC}"/>
            </a:ext>
          </a:extLst>
        </xdr:cNvPr>
        <xdr:cNvCxnSpPr/>
      </xdr:nvCxnSpPr>
      <xdr:spPr>
        <a:xfrm>
          <a:off x="19443700" y="9284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594" name="【学校施設】&#10;一人当たり面積平均値テキスト">
          <a:extLst>
            <a:ext uri="{FF2B5EF4-FFF2-40B4-BE49-F238E27FC236}">
              <a16:creationId xmlns:a16="http://schemas.microsoft.com/office/drawing/2014/main" id="{9870C673-EE22-4AC3-B072-FDEDFA24FC61}"/>
            </a:ext>
          </a:extLst>
        </xdr:cNvPr>
        <xdr:cNvSpPr txBox="1"/>
      </xdr:nvSpPr>
      <xdr:spPr>
        <a:xfrm>
          <a:off x="19547840" y="1009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5" name="フローチャート: 判断 594">
          <a:extLst>
            <a:ext uri="{FF2B5EF4-FFF2-40B4-BE49-F238E27FC236}">
              <a16:creationId xmlns:a16="http://schemas.microsoft.com/office/drawing/2014/main" id="{D381CFB0-AF7B-46C8-AFEB-271748CCAF53}"/>
            </a:ext>
          </a:extLst>
        </xdr:cNvPr>
        <xdr:cNvSpPr/>
      </xdr:nvSpPr>
      <xdr:spPr>
        <a:xfrm>
          <a:off x="19458940" y="1024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6" name="フローチャート: 判断 595">
          <a:extLst>
            <a:ext uri="{FF2B5EF4-FFF2-40B4-BE49-F238E27FC236}">
              <a16:creationId xmlns:a16="http://schemas.microsoft.com/office/drawing/2014/main" id="{41E3CD75-2F18-4D61-A6DC-36F7CDE12E2E}"/>
            </a:ext>
          </a:extLst>
        </xdr:cNvPr>
        <xdr:cNvSpPr/>
      </xdr:nvSpPr>
      <xdr:spPr>
        <a:xfrm>
          <a:off x="18735040" y="10243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7" name="フローチャート: 判断 596">
          <a:extLst>
            <a:ext uri="{FF2B5EF4-FFF2-40B4-BE49-F238E27FC236}">
              <a16:creationId xmlns:a16="http://schemas.microsoft.com/office/drawing/2014/main" id="{8C970532-EE12-4F84-AD49-A071B7764239}"/>
            </a:ext>
          </a:extLst>
        </xdr:cNvPr>
        <xdr:cNvSpPr/>
      </xdr:nvSpPr>
      <xdr:spPr>
        <a:xfrm>
          <a:off x="17937480" y="102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598" name="フローチャート: 判断 597">
          <a:extLst>
            <a:ext uri="{FF2B5EF4-FFF2-40B4-BE49-F238E27FC236}">
              <a16:creationId xmlns:a16="http://schemas.microsoft.com/office/drawing/2014/main" id="{F9C5586E-0771-4C1B-B666-A6545F7FA82D}"/>
            </a:ext>
          </a:extLst>
        </xdr:cNvPr>
        <xdr:cNvSpPr/>
      </xdr:nvSpPr>
      <xdr:spPr>
        <a:xfrm>
          <a:off x="17162780" y="102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599" name="フローチャート: 判断 598">
          <a:extLst>
            <a:ext uri="{FF2B5EF4-FFF2-40B4-BE49-F238E27FC236}">
              <a16:creationId xmlns:a16="http://schemas.microsoft.com/office/drawing/2014/main" id="{8F2F1799-587B-47F7-B21F-D8E0D7FCF0C3}"/>
            </a:ext>
          </a:extLst>
        </xdr:cNvPr>
        <xdr:cNvSpPr/>
      </xdr:nvSpPr>
      <xdr:spPr>
        <a:xfrm>
          <a:off x="16388080" y="102550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F79289C-A95A-416F-ABDF-17A5ED063EB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51D958D-5A6C-4B15-9CC6-E3C03491E9A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3891108-9F9F-4638-B0AD-F8B887AF294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50157D7-0C22-4370-B66B-78261F35640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EBDC029-0F3B-4501-97A1-C20497CECE0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87732</xdr:rowOff>
    </xdr:from>
    <xdr:to>
      <xdr:col>116</xdr:col>
      <xdr:colOff>114300</xdr:colOff>
      <xdr:row>62</xdr:row>
      <xdr:rowOff>17882</xdr:rowOff>
    </xdr:to>
    <xdr:sp macro="" textlink="">
      <xdr:nvSpPr>
        <xdr:cNvPr id="605" name="楕円 604">
          <a:extLst>
            <a:ext uri="{FF2B5EF4-FFF2-40B4-BE49-F238E27FC236}">
              <a16:creationId xmlns:a16="http://schemas.microsoft.com/office/drawing/2014/main" id="{1B1DB267-A7ED-4140-AB9C-6E0DEEDDCD76}"/>
            </a:ext>
          </a:extLst>
        </xdr:cNvPr>
        <xdr:cNvSpPr/>
      </xdr:nvSpPr>
      <xdr:spPr>
        <a:xfrm>
          <a:off x="19458940" y="103137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2659</xdr:rowOff>
    </xdr:from>
    <xdr:ext cx="469744" cy="259045"/>
    <xdr:sp macro="" textlink="">
      <xdr:nvSpPr>
        <xdr:cNvPr id="606" name="【学校施設】&#10;一人当たり面積該当値テキスト">
          <a:extLst>
            <a:ext uri="{FF2B5EF4-FFF2-40B4-BE49-F238E27FC236}">
              <a16:creationId xmlns:a16="http://schemas.microsoft.com/office/drawing/2014/main" id="{32DAD2F3-962D-4A0E-B484-3528314282B2}"/>
            </a:ext>
          </a:extLst>
        </xdr:cNvPr>
        <xdr:cNvSpPr txBox="1"/>
      </xdr:nvSpPr>
      <xdr:spPr>
        <a:xfrm>
          <a:off x="19547840" y="1022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92075</xdr:rowOff>
    </xdr:from>
    <xdr:to>
      <xdr:col>112</xdr:col>
      <xdr:colOff>38100</xdr:colOff>
      <xdr:row>62</xdr:row>
      <xdr:rowOff>22225</xdr:rowOff>
    </xdr:to>
    <xdr:sp macro="" textlink="">
      <xdr:nvSpPr>
        <xdr:cNvPr id="607" name="楕円 606">
          <a:extLst>
            <a:ext uri="{FF2B5EF4-FFF2-40B4-BE49-F238E27FC236}">
              <a16:creationId xmlns:a16="http://schemas.microsoft.com/office/drawing/2014/main" id="{A38A9833-1226-4405-888B-A76E7988A3A7}"/>
            </a:ext>
          </a:extLst>
        </xdr:cNvPr>
        <xdr:cNvSpPr/>
      </xdr:nvSpPr>
      <xdr:spPr>
        <a:xfrm>
          <a:off x="18735040" y="10318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138532</xdr:rowOff>
    </xdr:from>
    <xdr:to>
      <xdr:col>116</xdr:col>
      <xdr:colOff>63500</xdr:colOff>
      <xdr:row>61</xdr:row>
      <xdr:rowOff>142875</xdr:rowOff>
    </xdr:to>
    <xdr:cxnSp macro="">
      <xdr:nvCxnSpPr>
        <xdr:cNvPr id="608" name="直線コネクタ 607">
          <a:extLst>
            <a:ext uri="{FF2B5EF4-FFF2-40B4-BE49-F238E27FC236}">
              <a16:creationId xmlns:a16="http://schemas.microsoft.com/office/drawing/2014/main" id="{EF910EEF-54CC-4488-8D6F-B5328B23F035}"/>
            </a:ext>
          </a:extLst>
        </xdr:cNvPr>
        <xdr:cNvCxnSpPr/>
      </xdr:nvCxnSpPr>
      <xdr:spPr>
        <a:xfrm flipV="1">
          <a:off x="18778220" y="10364572"/>
          <a:ext cx="73152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96189</xdr:rowOff>
    </xdr:from>
    <xdr:to>
      <xdr:col>107</xdr:col>
      <xdr:colOff>101600</xdr:colOff>
      <xdr:row>62</xdr:row>
      <xdr:rowOff>26339</xdr:rowOff>
    </xdr:to>
    <xdr:sp macro="" textlink="">
      <xdr:nvSpPr>
        <xdr:cNvPr id="609" name="楕円 608">
          <a:extLst>
            <a:ext uri="{FF2B5EF4-FFF2-40B4-BE49-F238E27FC236}">
              <a16:creationId xmlns:a16="http://schemas.microsoft.com/office/drawing/2014/main" id="{F297C642-EC06-4818-AD4D-867A643484BF}"/>
            </a:ext>
          </a:extLst>
        </xdr:cNvPr>
        <xdr:cNvSpPr/>
      </xdr:nvSpPr>
      <xdr:spPr>
        <a:xfrm>
          <a:off x="17937480" y="10322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142875</xdr:rowOff>
    </xdr:from>
    <xdr:to>
      <xdr:col>111</xdr:col>
      <xdr:colOff>177800</xdr:colOff>
      <xdr:row>61</xdr:row>
      <xdr:rowOff>146989</xdr:rowOff>
    </xdr:to>
    <xdr:cxnSp macro="">
      <xdr:nvCxnSpPr>
        <xdr:cNvPr id="610" name="直線コネクタ 609">
          <a:extLst>
            <a:ext uri="{FF2B5EF4-FFF2-40B4-BE49-F238E27FC236}">
              <a16:creationId xmlns:a16="http://schemas.microsoft.com/office/drawing/2014/main" id="{08011F78-C0BF-471A-AE7B-BFB45768BE14}"/>
            </a:ext>
          </a:extLst>
        </xdr:cNvPr>
        <xdr:cNvCxnSpPr/>
      </xdr:nvCxnSpPr>
      <xdr:spPr>
        <a:xfrm flipV="1">
          <a:off x="17988280" y="10368915"/>
          <a:ext cx="78994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101676</xdr:rowOff>
    </xdr:from>
    <xdr:to>
      <xdr:col>102</xdr:col>
      <xdr:colOff>165100</xdr:colOff>
      <xdr:row>62</xdr:row>
      <xdr:rowOff>31826</xdr:rowOff>
    </xdr:to>
    <xdr:sp macro="" textlink="">
      <xdr:nvSpPr>
        <xdr:cNvPr id="611" name="楕円 610">
          <a:extLst>
            <a:ext uri="{FF2B5EF4-FFF2-40B4-BE49-F238E27FC236}">
              <a16:creationId xmlns:a16="http://schemas.microsoft.com/office/drawing/2014/main" id="{F7F254DF-D77E-4107-81A6-C55FDC582E31}"/>
            </a:ext>
          </a:extLst>
        </xdr:cNvPr>
        <xdr:cNvSpPr/>
      </xdr:nvSpPr>
      <xdr:spPr>
        <a:xfrm>
          <a:off x="17162780" y="10327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146989</xdr:rowOff>
    </xdr:from>
    <xdr:to>
      <xdr:col>107</xdr:col>
      <xdr:colOff>50800</xdr:colOff>
      <xdr:row>61</xdr:row>
      <xdr:rowOff>152476</xdr:rowOff>
    </xdr:to>
    <xdr:cxnSp macro="">
      <xdr:nvCxnSpPr>
        <xdr:cNvPr id="612" name="直線コネクタ 611">
          <a:extLst>
            <a:ext uri="{FF2B5EF4-FFF2-40B4-BE49-F238E27FC236}">
              <a16:creationId xmlns:a16="http://schemas.microsoft.com/office/drawing/2014/main" id="{ADB62826-67FD-4A08-93DC-FD0C6F25BAE6}"/>
            </a:ext>
          </a:extLst>
        </xdr:cNvPr>
        <xdr:cNvCxnSpPr/>
      </xdr:nvCxnSpPr>
      <xdr:spPr>
        <a:xfrm flipV="1">
          <a:off x="17213580" y="10373029"/>
          <a:ext cx="7747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107620</xdr:rowOff>
    </xdr:from>
    <xdr:to>
      <xdr:col>98</xdr:col>
      <xdr:colOff>38100</xdr:colOff>
      <xdr:row>62</xdr:row>
      <xdr:rowOff>37770</xdr:rowOff>
    </xdr:to>
    <xdr:sp macro="" textlink="">
      <xdr:nvSpPr>
        <xdr:cNvPr id="613" name="楕円 612">
          <a:extLst>
            <a:ext uri="{FF2B5EF4-FFF2-40B4-BE49-F238E27FC236}">
              <a16:creationId xmlns:a16="http://schemas.microsoft.com/office/drawing/2014/main" id="{15CD99FD-4F4B-45CC-BF0C-B7901109FBBF}"/>
            </a:ext>
          </a:extLst>
        </xdr:cNvPr>
        <xdr:cNvSpPr/>
      </xdr:nvSpPr>
      <xdr:spPr>
        <a:xfrm>
          <a:off x="16388080" y="10333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152476</xdr:rowOff>
    </xdr:from>
    <xdr:to>
      <xdr:col>102</xdr:col>
      <xdr:colOff>114300</xdr:colOff>
      <xdr:row>61</xdr:row>
      <xdr:rowOff>158420</xdr:rowOff>
    </xdr:to>
    <xdr:cxnSp macro="">
      <xdr:nvCxnSpPr>
        <xdr:cNvPr id="614" name="直線コネクタ 613">
          <a:extLst>
            <a:ext uri="{FF2B5EF4-FFF2-40B4-BE49-F238E27FC236}">
              <a16:creationId xmlns:a16="http://schemas.microsoft.com/office/drawing/2014/main" id="{90ED69AF-1E41-4E47-B192-F0762C2C5CBC}"/>
            </a:ext>
          </a:extLst>
        </xdr:cNvPr>
        <xdr:cNvCxnSpPr/>
      </xdr:nvCxnSpPr>
      <xdr:spPr>
        <a:xfrm flipV="1">
          <a:off x="16431260" y="10378516"/>
          <a:ext cx="78232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5" name="n_1aveValue【学校施設】&#10;一人当たり面積">
          <a:extLst>
            <a:ext uri="{FF2B5EF4-FFF2-40B4-BE49-F238E27FC236}">
              <a16:creationId xmlns:a16="http://schemas.microsoft.com/office/drawing/2014/main" id="{1D440250-F7E9-4618-80C2-ABC279CB773A}"/>
            </a:ext>
          </a:extLst>
        </xdr:cNvPr>
        <xdr:cNvSpPr txBox="1"/>
      </xdr:nvSpPr>
      <xdr:spPr>
        <a:xfrm>
          <a:off x="18561127" y="1002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616" name="n_2aveValue【学校施設】&#10;一人当たり面積">
          <a:extLst>
            <a:ext uri="{FF2B5EF4-FFF2-40B4-BE49-F238E27FC236}">
              <a16:creationId xmlns:a16="http://schemas.microsoft.com/office/drawing/2014/main" id="{CEC6A893-3878-487D-8C55-15C169A05F5B}"/>
            </a:ext>
          </a:extLst>
        </xdr:cNvPr>
        <xdr:cNvSpPr txBox="1"/>
      </xdr:nvSpPr>
      <xdr:spPr>
        <a:xfrm>
          <a:off x="17776267" y="100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125163</xdr:rowOff>
    </xdr:from>
    <xdr:ext cx="469744" cy="259045"/>
    <xdr:sp macro="" textlink="">
      <xdr:nvSpPr>
        <xdr:cNvPr id="617" name="n_3aveValue【学校施設】&#10;一人当たり面積">
          <a:extLst>
            <a:ext uri="{FF2B5EF4-FFF2-40B4-BE49-F238E27FC236}">
              <a16:creationId xmlns:a16="http://schemas.microsoft.com/office/drawing/2014/main" id="{55C8CBEF-C9DC-48F2-84C9-D3B02BA7C938}"/>
            </a:ext>
          </a:extLst>
        </xdr:cNvPr>
        <xdr:cNvSpPr txBox="1"/>
      </xdr:nvSpPr>
      <xdr:spPr>
        <a:xfrm>
          <a:off x="17001567" y="1001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147108</xdr:rowOff>
    </xdr:from>
    <xdr:ext cx="469744" cy="259045"/>
    <xdr:sp macro="" textlink="">
      <xdr:nvSpPr>
        <xdr:cNvPr id="618" name="n_4aveValue【学校施設】&#10;一人当たり面積">
          <a:extLst>
            <a:ext uri="{FF2B5EF4-FFF2-40B4-BE49-F238E27FC236}">
              <a16:creationId xmlns:a16="http://schemas.microsoft.com/office/drawing/2014/main" id="{01B018B7-6438-4DAB-839E-198F335D06D5}"/>
            </a:ext>
          </a:extLst>
        </xdr:cNvPr>
        <xdr:cNvSpPr txBox="1"/>
      </xdr:nvSpPr>
      <xdr:spPr>
        <a:xfrm>
          <a:off x="16226867" y="100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13352</xdr:rowOff>
    </xdr:from>
    <xdr:ext cx="469744" cy="259045"/>
    <xdr:sp macro="" textlink="">
      <xdr:nvSpPr>
        <xdr:cNvPr id="619" name="n_1mainValue【学校施設】&#10;一人当たり面積">
          <a:extLst>
            <a:ext uri="{FF2B5EF4-FFF2-40B4-BE49-F238E27FC236}">
              <a16:creationId xmlns:a16="http://schemas.microsoft.com/office/drawing/2014/main" id="{FC7EB997-7B35-4763-9F04-37248AA58B64}"/>
            </a:ext>
          </a:extLst>
        </xdr:cNvPr>
        <xdr:cNvSpPr txBox="1"/>
      </xdr:nvSpPr>
      <xdr:spPr>
        <a:xfrm>
          <a:off x="18561127" y="1040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17466</xdr:rowOff>
    </xdr:from>
    <xdr:ext cx="469744" cy="259045"/>
    <xdr:sp macro="" textlink="">
      <xdr:nvSpPr>
        <xdr:cNvPr id="620" name="n_2mainValue【学校施設】&#10;一人当たり面積">
          <a:extLst>
            <a:ext uri="{FF2B5EF4-FFF2-40B4-BE49-F238E27FC236}">
              <a16:creationId xmlns:a16="http://schemas.microsoft.com/office/drawing/2014/main" id="{BBCAB30B-F720-41CB-ACDE-1A38D933DFBE}"/>
            </a:ext>
          </a:extLst>
        </xdr:cNvPr>
        <xdr:cNvSpPr txBox="1"/>
      </xdr:nvSpPr>
      <xdr:spPr>
        <a:xfrm>
          <a:off x="17776267" y="1041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22953</xdr:rowOff>
    </xdr:from>
    <xdr:ext cx="469744" cy="259045"/>
    <xdr:sp macro="" textlink="">
      <xdr:nvSpPr>
        <xdr:cNvPr id="621" name="n_3mainValue【学校施設】&#10;一人当たり面積">
          <a:extLst>
            <a:ext uri="{FF2B5EF4-FFF2-40B4-BE49-F238E27FC236}">
              <a16:creationId xmlns:a16="http://schemas.microsoft.com/office/drawing/2014/main" id="{3A3B281A-8112-479B-9ECD-6FB0D8BF6D3E}"/>
            </a:ext>
          </a:extLst>
        </xdr:cNvPr>
        <xdr:cNvSpPr txBox="1"/>
      </xdr:nvSpPr>
      <xdr:spPr>
        <a:xfrm>
          <a:off x="17001567" y="104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28897</xdr:rowOff>
    </xdr:from>
    <xdr:ext cx="469744" cy="259045"/>
    <xdr:sp macro="" textlink="">
      <xdr:nvSpPr>
        <xdr:cNvPr id="622" name="n_4mainValue【学校施設】&#10;一人当たり面積">
          <a:extLst>
            <a:ext uri="{FF2B5EF4-FFF2-40B4-BE49-F238E27FC236}">
              <a16:creationId xmlns:a16="http://schemas.microsoft.com/office/drawing/2014/main" id="{8C4419BD-B7AF-46AE-8109-55383C117867}"/>
            </a:ext>
          </a:extLst>
        </xdr:cNvPr>
        <xdr:cNvSpPr txBox="1"/>
      </xdr:nvSpPr>
      <xdr:spPr>
        <a:xfrm>
          <a:off x="16226867" y="1042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A9B3AB6C-D33C-4828-B7E3-0E6C9AC6D21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8983B017-FC81-454B-8869-98DB3570AD4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BC9EDCA4-5553-4F3D-B9BB-C6D9911463C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D0DB49B4-2752-4142-A9A5-BF6FD37336D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4D387ED5-8302-4AAA-AF05-8A1B021FA85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1FE73AB3-86C8-4B3B-88E8-85AA5861089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81F1BC45-A71A-4FC0-8EDB-0E8B1441B3E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E0F23556-0227-4B59-A452-48959AC9D4E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34CF82DB-BBE5-40A3-9CAD-7031BECAFC3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249C4FA7-550D-4944-8584-8D5C4223154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B58B46BA-530C-42D1-829B-E6872DFB723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E155A46E-4167-4643-B2EF-B3EFBC68F1EA}"/>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2A027FFE-A3A3-48AD-96F0-C75D923C02CE}"/>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14654B14-4CB5-470D-B01A-6E3C02BAD7D1}"/>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B382E1F8-5C8F-4D77-A688-87E80EDEBE6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1102CD28-D527-44EF-8073-6DF483EE6D1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D0BA337F-620A-4244-9427-C8A8158DC23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843DF224-C7E4-425F-811B-0864B589C432}"/>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7E52FCAC-8985-4F44-8FE4-598BBA2D174C}"/>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5053ED41-A497-4FE2-916C-7027513AC646}"/>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8B363EBA-2024-4528-87FF-BFFA30D36CB3}"/>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5442BC09-4130-4C63-943A-B553A623707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13650B71-ABD3-4AC3-B424-7E26E4CC71C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D26966F4-760A-47B7-A285-A78F020846E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66FCFD10-D301-460B-A911-4DF4B793BF1E}"/>
            </a:ext>
          </a:extLst>
        </xdr:cNvPr>
        <xdr:cNvCxnSpPr/>
      </xdr:nvCxnSpPr>
      <xdr:spPr>
        <a:xfrm flipV="1">
          <a:off x="14375764" y="1294828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id="{2E62E834-1BBA-4396-BFBE-58DED242BC39}"/>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5E459AEB-2CBD-4888-9A7E-00FFDB963E72}"/>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0" name="【児童館】&#10;有形固定資産減価償却率最大値テキスト">
          <a:extLst>
            <a:ext uri="{FF2B5EF4-FFF2-40B4-BE49-F238E27FC236}">
              <a16:creationId xmlns:a16="http://schemas.microsoft.com/office/drawing/2014/main" id="{0792BF3F-B4D0-4B15-B8D1-67B20E4AC2F5}"/>
            </a:ext>
          </a:extLst>
        </xdr:cNvPr>
        <xdr:cNvSpPr txBox="1"/>
      </xdr:nvSpPr>
      <xdr:spPr>
        <a:xfrm>
          <a:off x="14414500" y="1273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1" name="直線コネクタ 650">
          <a:extLst>
            <a:ext uri="{FF2B5EF4-FFF2-40B4-BE49-F238E27FC236}">
              <a16:creationId xmlns:a16="http://schemas.microsoft.com/office/drawing/2014/main" id="{4E2A11CC-DE91-420C-9EAD-39AB7E674400}"/>
            </a:ext>
          </a:extLst>
        </xdr:cNvPr>
        <xdr:cNvCxnSpPr/>
      </xdr:nvCxnSpPr>
      <xdr:spPr>
        <a:xfrm>
          <a:off x="14287500" y="12948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652" name="【児童館】&#10;有形固定資産減価償却率平均値テキスト">
          <a:extLst>
            <a:ext uri="{FF2B5EF4-FFF2-40B4-BE49-F238E27FC236}">
              <a16:creationId xmlns:a16="http://schemas.microsoft.com/office/drawing/2014/main" id="{B006880A-A36F-448F-B462-092F584F46DC}"/>
            </a:ext>
          </a:extLst>
        </xdr:cNvPr>
        <xdr:cNvSpPr txBox="1"/>
      </xdr:nvSpPr>
      <xdr:spPr>
        <a:xfrm>
          <a:off x="14414500" y="1354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53" name="フローチャート: 判断 652">
          <a:extLst>
            <a:ext uri="{FF2B5EF4-FFF2-40B4-BE49-F238E27FC236}">
              <a16:creationId xmlns:a16="http://schemas.microsoft.com/office/drawing/2014/main" id="{8A907A2B-7D1D-43D5-85EF-87D98E5F6022}"/>
            </a:ext>
          </a:extLst>
        </xdr:cNvPr>
        <xdr:cNvSpPr/>
      </xdr:nvSpPr>
      <xdr:spPr>
        <a:xfrm>
          <a:off x="14325600" y="136861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54" name="フローチャート: 判断 653">
          <a:extLst>
            <a:ext uri="{FF2B5EF4-FFF2-40B4-BE49-F238E27FC236}">
              <a16:creationId xmlns:a16="http://schemas.microsoft.com/office/drawing/2014/main" id="{DDC4944C-A9DA-4B70-929B-9E13A2EF74DF}"/>
            </a:ext>
          </a:extLst>
        </xdr:cNvPr>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5" name="フローチャート: 判断 654">
          <a:extLst>
            <a:ext uri="{FF2B5EF4-FFF2-40B4-BE49-F238E27FC236}">
              <a16:creationId xmlns:a16="http://schemas.microsoft.com/office/drawing/2014/main" id="{D0DCA143-2B52-4F69-8DD5-01FD6C41A080}"/>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52070</xdr:rowOff>
    </xdr:from>
    <xdr:to>
      <xdr:col>72</xdr:col>
      <xdr:colOff>38100</xdr:colOff>
      <xdr:row>83</xdr:row>
      <xdr:rowOff>153670</xdr:rowOff>
    </xdr:to>
    <xdr:sp macro="" textlink="">
      <xdr:nvSpPr>
        <xdr:cNvPr id="656" name="フローチャート: 判断 655">
          <a:extLst>
            <a:ext uri="{FF2B5EF4-FFF2-40B4-BE49-F238E27FC236}">
              <a16:creationId xmlns:a16="http://schemas.microsoft.com/office/drawing/2014/main" id="{94351260-1FF3-4BE8-A763-7E041345615F}"/>
            </a:ext>
          </a:extLst>
        </xdr:cNvPr>
        <xdr:cNvSpPr/>
      </xdr:nvSpPr>
      <xdr:spPr>
        <a:xfrm>
          <a:off x="12029440" y="1396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36830</xdr:rowOff>
    </xdr:from>
    <xdr:to>
      <xdr:col>67</xdr:col>
      <xdr:colOff>101600</xdr:colOff>
      <xdr:row>83</xdr:row>
      <xdr:rowOff>138430</xdr:rowOff>
    </xdr:to>
    <xdr:sp macro="" textlink="">
      <xdr:nvSpPr>
        <xdr:cNvPr id="657" name="フローチャート: 判断 656">
          <a:extLst>
            <a:ext uri="{FF2B5EF4-FFF2-40B4-BE49-F238E27FC236}">
              <a16:creationId xmlns:a16="http://schemas.microsoft.com/office/drawing/2014/main" id="{B281580A-40B1-4412-AA9B-F6C28CC9B56B}"/>
            </a:ext>
          </a:extLst>
        </xdr:cNvPr>
        <xdr:cNvSpPr/>
      </xdr:nvSpPr>
      <xdr:spPr>
        <a:xfrm>
          <a:off x="1123188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9DDDCAB-2C5F-46B8-AF5A-4085958CAA6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71E600F-3C58-4B4B-9004-FE4BABA7B85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B294367-FB78-40F5-A9C2-BE55DFC0D00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AA05BE3-66C6-47F0-847D-115FEF55B6A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B1CA2CC-2143-4546-832B-C6D88F0268C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113030</xdr:rowOff>
    </xdr:from>
    <xdr:to>
      <xdr:col>85</xdr:col>
      <xdr:colOff>177800</xdr:colOff>
      <xdr:row>86</xdr:row>
      <xdr:rowOff>43180</xdr:rowOff>
    </xdr:to>
    <xdr:sp macro="" textlink="">
      <xdr:nvSpPr>
        <xdr:cNvPr id="663" name="楕円 662">
          <a:extLst>
            <a:ext uri="{FF2B5EF4-FFF2-40B4-BE49-F238E27FC236}">
              <a16:creationId xmlns:a16="http://schemas.microsoft.com/office/drawing/2014/main" id="{1EA7B024-CD77-4B13-AB51-AB225A756396}"/>
            </a:ext>
          </a:extLst>
        </xdr:cNvPr>
        <xdr:cNvSpPr/>
      </xdr:nvSpPr>
      <xdr:spPr>
        <a:xfrm>
          <a:off x="14325600" y="143624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27957</xdr:rowOff>
    </xdr:from>
    <xdr:ext cx="405111" cy="259045"/>
    <xdr:sp macro="" textlink="">
      <xdr:nvSpPr>
        <xdr:cNvPr id="664" name="【児童館】&#10;有形固定資産減価償却率該当値テキスト">
          <a:extLst>
            <a:ext uri="{FF2B5EF4-FFF2-40B4-BE49-F238E27FC236}">
              <a16:creationId xmlns:a16="http://schemas.microsoft.com/office/drawing/2014/main" id="{FAD1252D-9543-4F2D-82AC-2F16A003DF0F}"/>
            </a:ext>
          </a:extLst>
        </xdr:cNvPr>
        <xdr:cNvSpPr txBox="1"/>
      </xdr:nvSpPr>
      <xdr:spPr>
        <a:xfrm>
          <a:off x="14414500" y="1427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74930</xdr:rowOff>
    </xdr:from>
    <xdr:to>
      <xdr:col>81</xdr:col>
      <xdr:colOff>101600</xdr:colOff>
      <xdr:row>86</xdr:row>
      <xdr:rowOff>5080</xdr:rowOff>
    </xdr:to>
    <xdr:sp macro="" textlink="">
      <xdr:nvSpPr>
        <xdr:cNvPr id="665" name="楕円 664">
          <a:extLst>
            <a:ext uri="{FF2B5EF4-FFF2-40B4-BE49-F238E27FC236}">
              <a16:creationId xmlns:a16="http://schemas.microsoft.com/office/drawing/2014/main" id="{AD657D82-E344-4E15-9D40-A7ADFA968263}"/>
            </a:ext>
          </a:extLst>
        </xdr:cNvPr>
        <xdr:cNvSpPr/>
      </xdr:nvSpPr>
      <xdr:spPr>
        <a:xfrm>
          <a:off x="13578840" y="1432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125730</xdr:rowOff>
    </xdr:from>
    <xdr:to>
      <xdr:col>85</xdr:col>
      <xdr:colOff>127000</xdr:colOff>
      <xdr:row>85</xdr:row>
      <xdr:rowOff>163830</xdr:rowOff>
    </xdr:to>
    <xdr:cxnSp macro="">
      <xdr:nvCxnSpPr>
        <xdr:cNvPr id="666" name="直線コネクタ 665">
          <a:extLst>
            <a:ext uri="{FF2B5EF4-FFF2-40B4-BE49-F238E27FC236}">
              <a16:creationId xmlns:a16="http://schemas.microsoft.com/office/drawing/2014/main" id="{E203F900-78D7-4DE2-9177-DE403737491E}"/>
            </a:ext>
          </a:extLst>
        </xdr:cNvPr>
        <xdr:cNvCxnSpPr/>
      </xdr:nvCxnSpPr>
      <xdr:spPr>
        <a:xfrm>
          <a:off x="13629640" y="1437513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38736</xdr:rowOff>
    </xdr:from>
    <xdr:to>
      <xdr:col>76</xdr:col>
      <xdr:colOff>165100</xdr:colOff>
      <xdr:row>85</xdr:row>
      <xdr:rowOff>140336</xdr:rowOff>
    </xdr:to>
    <xdr:sp macro="" textlink="">
      <xdr:nvSpPr>
        <xdr:cNvPr id="667" name="楕円 666">
          <a:extLst>
            <a:ext uri="{FF2B5EF4-FFF2-40B4-BE49-F238E27FC236}">
              <a16:creationId xmlns:a16="http://schemas.microsoft.com/office/drawing/2014/main" id="{C7C0676F-2893-4EA1-8D5B-2063173C8C46}"/>
            </a:ext>
          </a:extLst>
        </xdr:cNvPr>
        <xdr:cNvSpPr/>
      </xdr:nvSpPr>
      <xdr:spPr>
        <a:xfrm>
          <a:off x="1280414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89536</xdr:rowOff>
    </xdr:from>
    <xdr:to>
      <xdr:col>81</xdr:col>
      <xdr:colOff>50800</xdr:colOff>
      <xdr:row>85</xdr:row>
      <xdr:rowOff>125730</xdr:rowOff>
    </xdr:to>
    <xdr:cxnSp macro="">
      <xdr:nvCxnSpPr>
        <xdr:cNvPr id="668" name="直線コネクタ 667">
          <a:extLst>
            <a:ext uri="{FF2B5EF4-FFF2-40B4-BE49-F238E27FC236}">
              <a16:creationId xmlns:a16="http://schemas.microsoft.com/office/drawing/2014/main" id="{76F1E3D6-9B6C-4DB3-8CF2-52187EDCE963}"/>
            </a:ext>
          </a:extLst>
        </xdr:cNvPr>
        <xdr:cNvCxnSpPr/>
      </xdr:nvCxnSpPr>
      <xdr:spPr>
        <a:xfrm>
          <a:off x="12854940" y="14338936"/>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170180</xdr:rowOff>
    </xdr:from>
    <xdr:to>
      <xdr:col>72</xdr:col>
      <xdr:colOff>38100</xdr:colOff>
      <xdr:row>85</xdr:row>
      <xdr:rowOff>100330</xdr:rowOff>
    </xdr:to>
    <xdr:sp macro="" textlink="">
      <xdr:nvSpPr>
        <xdr:cNvPr id="669" name="楕円 668">
          <a:extLst>
            <a:ext uri="{FF2B5EF4-FFF2-40B4-BE49-F238E27FC236}">
              <a16:creationId xmlns:a16="http://schemas.microsoft.com/office/drawing/2014/main" id="{B3378676-72F6-4A5A-B0B1-BB6BC0B7AB8B}"/>
            </a:ext>
          </a:extLst>
        </xdr:cNvPr>
        <xdr:cNvSpPr/>
      </xdr:nvSpPr>
      <xdr:spPr>
        <a:xfrm>
          <a:off x="12029440" y="14251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49530</xdr:rowOff>
    </xdr:from>
    <xdr:to>
      <xdr:col>76</xdr:col>
      <xdr:colOff>114300</xdr:colOff>
      <xdr:row>85</xdr:row>
      <xdr:rowOff>89536</xdr:rowOff>
    </xdr:to>
    <xdr:cxnSp macro="">
      <xdr:nvCxnSpPr>
        <xdr:cNvPr id="670" name="直線コネクタ 669">
          <a:extLst>
            <a:ext uri="{FF2B5EF4-FFF2-40B4-BE49-F238E27FC236}">
              <a16:creationId xmlns:a16="http://schemas.microsoft.com/office/drawing/2014/main" id="{FB9A71DB-444A-4519-A639-8E30F538D7C3}"/>
            </a:ext>
          </a:extLst>
        </xdr:cNvPr>
        <xdr:cNvCxnSpPr/>
      </xdr:nvCxnSpPr>
      <xdr:spPr>
        <a:xfrm>
          <a:off x="12072620" y="14298930"/>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124461</xdr:rowOff>
    </xdr:from>
    <xdr:to>
      <xdr:col>67</xdr:col>
      <xdr:colOff>101600</xdr:colOff>
      <xdr:row>85</xdr:row>
      <xdr:rowOff>54611</xdr:rowOff>
    </xdr:to>
    <xdr:sp macro="" textlink="">
      <xdr:nvSpPr>
        <xdr:cNvPr id="671" name="楕円 670">
          <a:extLst>
            <a:ext uri="{FF2B5EF4-FFF2-40B4-BE49-F238E27FC236}">
              <a16:creationId xmlns:a16="http://schemas.microsoft.com/office/drawing/2014/main" id="{EFFC4B02-CB0E-4080-AFF9-24FCB510C561}"/>
            </a:ext>
          </a:extLst>
        </xdr:cNvPr>
        <xdr:cNvSpPr/>
      </xdr:nvSpPr>
      <xdr:spPr>
        <a:xfrm>
          <a:off x="1123188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3811</xdr:rowOff>
    </xdr:from>
    <xdr:to>
      <xdr:col>71</xdr:col>
      <xdr:colOff>177800</xdr:colOff>
      <xdr:row>85</xdr:row>
      <xdr:rowOff>49530</xdr:rowOff>
    </xdr:to>
    <xdr:cxnSp macro="">
      <xdr:nvCxnSpPr>
        <xdr:cNvPr id="672" name="直線コネクタ 671">
          <a:extLst>
            <a:ext uri="{FF2B5EF4-FFF2-40B4-BE49-F238E27FC236}">
              <a16:creationId xmlns:a16="http://schemas.microsoft.com/office/drawing/2014/main" id="{7E6F708C-98E8-454D-927B-42FEA2849A42}"/>
            </a:ext>
          </a:extLst>
        </xdr:cNvPr>
        <xdr:cNvCxnSpPr/>
      </xdr:nvCxnSpPr>
      <xdr:spPr>
        <a:xfrm>
          <a:off x="11282680" y="14253211"/>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673" name="n_1aveValue【児童館】&#10;有形固定資産減価償却率">
          <a:extLst>
            <a:ext uri="{FF2B5EF4-FFF2-40B4-BE49-F238E27FC236}">
              <a16:creationId xmlns:a16="http://schemas.microsoft.com/office/drawing/2014/main" id="{D08CCAAC-CFC9-437E-BD0A-E00BE33D7176}"/>
            </a:ext>
          </a:extLst>
        </xdr:cNvPr>
        <xdr:cNvSpPr txBox="1"/>
      </xdr:nvSpPr>
      <xdr:spPr>
        <a:xfrm>
          <a:off x="13437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74" name="n_2aveValue【児童館】&#10;有形固定資産減価償却率">
          <a:extLst>
            <a:ext uri="{FF2B5EF4-FFF2-40B4-BE49-F238E27FC236}">
              <a16:creationId xmlns:a16="http://schemas.microsoft.com/office/drawing/2014/main" id="{7B122FA3-B174-48EF-A46E-59C3B78E5541}"/>
            </a:ext>
          </a:extLst>
        </xdr:cNvPr>
        <xdr:cNvSpPr txBox="1"/>
      </xdr:nvSpPr>
      <xdr:spPr>
        <a:xfrm>
          <a:off x="12675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170197</xdr:rowOff>
    </xdr:from>
    <xdr:ext cx="405111" cy="259045"/>
    <xdr:sp macro="" textlink="">
      <xdr:nvSpPr>
        <xdr:cNvPr id="675" name="n_3aveValue【児童館】&#10;有形固定資産減価償却率">
          <a:extLst>
            <a:ext uri="{FF2B5EF4-FFF2-40B4-BE49-F238E27FC236}">
              <a16:creationId xmlns:a16="http://schemas.microsoft.com/office/drawing/2014/main" id="{6475E5A0-7BBC-4C73-9FA5-70096F224008}"/>
            </a:ext>
          </a:extLst>
        </xdr:cNvPr>
        <xdr:cNvSpPr txBox="1"/>
      </xdr:nvSpPr>
      <xdr:spPr>
        <a:xfrm>
          <a:off x="11900544" y="1374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154957</xdr:rowOff>
    </xdr:from>
    <xdr:ext cx="405111" cy="259045"/>
    <xdr:sp macro="" textlink="">
      <xdr:nvSpPr>
        <xdr:cNvPr id="676" name="n_4aveValue【児童館】&#10;有形固定資産減価償却率">
          <a:extLst>
            <a:ext uri="{FF2B5EF4-FFF2-40B4-BE49-F238E27FC236}">
              <a16:creationId xmlns:a16="http://schemas.microsoft.com/office/drawing/2014/main" id="{E421802D-C4D8-4C4E-88A2-A2A3F5EDB205}"/>
            </a:ext>
          </a:extLst>
        </xdr:cNvPr>
        <xdr:cNvSpPr txBox="1"/>
      </xdr:nvSpPr>
      <xdr:spPr>
        <a:xfrm>
          <a:off x="1110298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167657</xdr:rowOff>
    </xdr:from>
    <xdr:ext cx="405111" cy="259045"/>
    <xdr:sp macro="" textlink="">
      <xdr:nvSpPr>
        <xdr:cNvPr id="677" name="n_1mainValue【児童館】&#10;有形固定資産減価償却率">
          <a:extLst>
            <a:ext uri="{FF2B5EF4-FFF2-40B4-BE49-F238E27FC236}">
              <a16:creationId xmlns:a16="http://schemas.microsoft.com/office/drawing/2014/main" id="{A41B6D97-AF0E-4DFA-94DB-D19440C182AB}"/>
            </a:ext>
          </a:extLst>
        </xdr:cNvPr>
        <xdr:cNvSpPr txBox="1"/>
      </xdr:nvSpPr>
      <xdr:spPr>
        <a:xfrm>
          <a:off x="134372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131463</xdr:rowOff>
    </xdr:from>
    <xdr:ext cx="405111" cy="259045"/>
    <xdr:sp macro="" textlink="">
      <xdr:nvSpPr>
        <xdr:cNvPr id="678" name="n_2mainValue【児童館】&#10;有形固定資産減価償却率">
          <a:extLst>
            <a:ext uri="{FF2B5EF4-FFF2-40B4-BE49-F238E27FC236}">
              <a16:creationId xmlns:a16="http://schemas.microsoft.com/office/drawing/2014/main" id="{A32402DF-093E-437F-9C48-835CAD29F453}"/>
            </a:ext>
          </a:extLst>
        </xdr:cNvPr>
        <xdr:cNvSpPr txBox="1"/>
      </xdr:nvSpPr>
      <xdr:spPr>
        <a:xfrm>
          <a:off x="126752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91457</xdr:rowOff>
    </xdr:from>
    <xdr:ext cx="405111" cy="259045"/>
    <xdr:sp macro="" textlink="">
      <xdr:nvSpPr>
        <xdr:cNvPr id="679" name="n_3mainValue【児童館】&#10;有形固定資産減価償却率">
          <a:extLst>
            <a:ext uri="{FF2B5EF4-FFF2-40B4-BE49-F238E27FC236}">
              <a16:creationId xmlns:a16="http://schemas.microsoft.com/office/drawing/2014/main" id="{DB5FD9B6-263A-4272-AB6B-73026891393A}"/>
            </a:ext>
          </a:extLst>
        </xdr:cNvPr>
        <xdr:cNvSpPr txBox="1"/>
      </xdr:nvSpPr>
      <xdr:spPr>
        <a:xfrm>
          <a:off x="119005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45738</xdr:rowOff>
    </xdr:from>
    <xdr:ext cx="405111" cy="259045"/>
    <xdr:sp macro="" textlink="">
      <xdr:nvSpPr>
        <xdr:cNvPr id="680" name="n_4mainValue【児童館】&#10;有形固定資産減価償却率">
          <a:extLst>
            <a:ext uri="{FF2B5EF4-FFF2-40B4-BE49-F238E27FC236}">
              <a16:creationId xmlns:a16="http://schemas.microsoft.com/office/drawing/2014/main" id="{C03ED8B3-AFBB-4041-B1B6-CF09C700A17A}"/>
            </a:ext>
          </a:extLst>
        </xdr:cNvPr>
        <xdr:cNvSpPr txBox="1"/>
      </xdr:nvSpPr>
      <xdr:spPr>
        <a:xfrm>
          <a:off x="1110298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89A0F3D6-2087-44D5-ABD9-0320B19D256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B900F2DE-DEDC-4832-B97E-AEC38B89B44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F6CC9797-2E43-4FFB-9141-59EC0D42B47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1CB206C-45AA-49E7-A322-801B4D05D32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11266D00-3679-4B34-8D19-E1FC4AC3A61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11BC387D-B6A7-439B-971D-8253219903E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C196F900-57DE-499F-B18F-D1A220EF83F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7F6539-421C-4E34-AAF2-51890220D85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9CB3A750-E778-4995-97EB-F345D56C4ED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F81502FF-E306-49D8-986D-7AE9B61D755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1" name="直線コネクタ 690">
          <a:extLst>
            <a:ext uri="{FF2B5EF4-FFF2-40B4-BE49-F238E27FC236}">
              <a16:creationId xmlns:a16="http://schemas.microsoft.com/office/drawing/2014/main" id="{96703569-BC5D-4723-A87C-34E48D476145}"/>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2" name="テキスト ボックス 691">
          <a:extLst>
            <a:ext uri="{FF2B5EF4-FFF2-40B4-BE49-F238E27FC236}">
              <a16:creationId xmlns:a16="http://schemas.microsoft.com/office/drawing/2014/main" id="{98106FE0-02B6-48B8-B9A9-DED597D382F9}"/>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EC9A2C75-5F9B-46CE-B874-BB41F134AC8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807C5DB8-962D-4F29-86F8-07A53396C247}"/>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5" name="直線コネクタ 694">
          <a:extLst>
            <a:ext uri="{FF2B5EF4-FFF2-40B4-BE49-F238E27FC236}">
              <a16:creationId xmlns:a16="http://schemas.microsoft.com/office/drawing/2014/main" id="{17BF4146-4628-41E2-8530-66C640B31DCA}"/>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6" name="テキスト ボックス 695">
          <a:extLst>
            <a:ext uri="{FF2B5EF4-FFF2-40B4-BE49-F238E27FC236}">
              <a16:creationId xmlns:a16="http://schemas.microsoft.com/office/drawing/2014/main" id="{0FD0226C-2A25-49CD-9A04-2913A9AFEE33}"/>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86971C93-B6CD-42E5-B53F-63BBCBD5B77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A0B3B56E-278C-4D17-AEFF-F2C15D76BC8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689A4C3D-97FF-433F-9109-070226561D6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00" name="直線コネクタ 699">
          <a:extLst>
            <a:ext uri="{FF2B5EF4-FFF2-40B4-BE49-F238E27FC236}">
              <a16:creationId xmlns:a16="http://schemas.microsoft.com/office/drawing/2014/main" id="{8365385E-C0D5-4049-9747-30097C29092C}"/>
            </a:ext>
          </a:extLst>
        </xdr:cNvPr>
        <xdr:cNvCxnSpPr/>
      </xdr:nvCxnSpPr>
      <xdr:spPr>
        <a:xfrm flipV="1">
          <a:off x="19509104" y="1312545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1" name="【児童館】&#10;一人当たり面積最小値テキスト">
          <a:extLst>
            <a:ext uri="{FF2B5EF4-FFF2-40B4-BE49-F238E27FC236}">
              <a16:creationId xmlns:a16="http://schemas.microsoft.com/office/drawing/2014/main" id="{4AE81C8F-CF9E-4DEB-97EB-7730D4892CC8}"/>
            </a:ext>
          </a:extLst>
        </xdr:cNvPr>
        <xdr:cNvSpPr txBox="1"/>
      </xdr:nvSpPr>
      <xdr:spPr>
        <a:xfrm>
          <a:off x="1954784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2" name="直線コネクタ 701">
          <a:extLst>
            <a:ext uri="{FF2B5EF4-FFF2-40B4-BE49-F238E27FC236}">
              <a16:creationId xmlns:a16="http://schemas.microsoft.com/office/drawing/2014/main" id="{F05602F4-AF34-48BA-895B-A95F25A41191}"/>
            </a:ext>
          </a:extLst>
        </xdr:cNvPr>
        <xdr:cNvCxnSpPr/>
      </xdr:nvCxnSpPr>
      <xdr:spPr>
        <a:xfrm>
          <a:off x="1944370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3" name="【児童館】&#10;一人当たり面積最大値テキスト">
          <a:extLst>
            <a:ext uri="{FF2B5EF4-FFF2-40B4-BE49-F238E27FC236}">
              <a16:creationId xmlns:a16="http://schemas.microsoft.com/office/drawing/2014/main" id="{BB346A81-80F1-4D1A-9DC5-1A45441FC03F}"/>
            </a:ext>
          </a:extLst>
        </xdr:cNvPr>
        <xdr:cNvSpPr txBox="1"/>
      </xdr:nvSpPr>
      <xdr:spPr>
        <a:xfrm>
          <a:off x="19547840" y="1290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4" name="直線コネクタ 703">
          <a:extLst>
            <a:ext uri="{FF2B5EF4-FFF2-40B4-BE49-F238E27FC236}">
              <a16:creationId xmlns:a16="http://schemas.microsoft.com/office/drawing/2014/main" id="{A7BB2188-F46E-4C9A-B3E2-9B83CE089F8B}"/>
            </a:ext>
          </a:extLst>
        </xdr:cNvPr>
        <xdr:cNvCxnSpPr/>
      </xdr:nvCxnSpPr>
      <xdr:spPr>
        <a:xfrm>
          <a:off x="1944370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705" name="【児童館】&#10;一人当たり面積平均値テキスト">
          <a:extLst>
            <a:ext uri="{FF2B5EF4-FFF2-40B4-BE49-F238E27FC236}">
              <a16:creationId xmlns:a16="http://schemas.microsoft.com/office/drawing/2014/main" id="{77086C08-79AC-4EA8-8506-A2A932ADE530}"/>
            </a:ext>
          </a:extLst>
        </xdr:cNvPr>
        <xdr:cNvSpPr txBox="1"/>
      </xdr:nvSpPr>
      <xdr:spPr>
        <a:xfrm>
          <a:off x="19547840" y="13930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6" name="フローチャート: 判断 705">
          <a:extLst>
            <a:ext uri="{FF2B5EF4-FFF2-40B4-BE49-F238E27FC236}">
              <a16:creationId xmlns:a16="http://schemas.microsoft.com/office/drawing/2014/main" id="{23457A45-5BDB-4522-9414-3CC48561EE2B}"/>
            </a:ext>
          </a:extLst>
        </xdr:cNvPr>
        <xdr:cNvSpPr/>
      </xdr:nvSpPr>
      <xdr:spPr>
        <a:xfrm>
          <a:off x="19458940" y="14078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7" name="フローチャート: 判断 706">
          <a:extLst>
            <a:ext uri="{FF2B5EF4-FFF2-40B4-BE49-F238E27FC236}">
              <a16:creationId xmlns:a16="http://schemas.microsoft.com/office/drawing/2014/main" id="{EB4D8BB4-B925-4C16-A1FD-220B21D6AD00}"/>
            </a:ext>
          </a:extLst>
        </xdr:cNvPr>
        <xdr:cNvSpPr/>
      </xdr:nvSpPr>
      <xdr:spPr>
        <a:xfrm>
          <a:off x="18735040" y="140862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08" name="フローチャート: 判断 707">
          <a:extLst>
            <a:ext uri="{FF2B5EF4-FFF2-40B4-BE49-F238E27FC236}">
              <a16:creationId xmlns:a16="http://schemas.microsoft.com/office/drawing/2014/main" id="{47BD7EE5-6C1F-4DA9-8ED3-862AB432CBAE}"/>
            </a:ext>
          </a:extLst>
        </xdr:cNvPr>
        <xdr:cNvSpPr/>
      </xdr:nvSpPr>
      <xdr:spPr>
        <a:xfrm>
          <a:off x="1793748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709" name="フローチャート: 判断 708">
          <a:extLst>
            <a:ext uri="{FF2B5EF4-FFF2-40B4-BE49-F238E27FC236}">
              <a16:creationId xmlns:a16="http://schemas.microsoft.com/office/drawing/2014/main" id="{42134F08-AF18-4DD3-AE16-5FEC0D4A5DAB}"/>
            </a:ext>
          </a:extLst>
        </xdr:cNvPr>
        <xdr:cNvSpPr/>
      </xdr:nvSpPr>
      <xdr:spPr>
        <a:xfrm>
          <a:off x="1716278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710" name="フローチャート: 判断 709">
          <a:extLst>
            <a:ext uri="{FF2B5EF4-FFF2-40B4-BE49-F238E27FC236}">
              <a16:creationId xmlns:a16="http://schemas.microsoft.com/office/drawing/2014/main" id="{7524DE55-6A81-4C19-8228-2D52AD388F14}"/>
            </a:ext>
          </a:extLst>
        </xdr:cNvPr>
        <xdr:cNvSpPr/>
      </xdr:nvSpPr>
      <xdr:spPr>
        <a:xfrm>
          <a:off x="16388080" y="140785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1CF8E89A-9C1C-4EDF-A032-F40F6B7A0DD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4145F5C-09FC-4D4C-87E1-77ADEE4A633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D0CFA6D-4AA8-499E-B683-839B19B3ECD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B452B13-134F-4CA2-A0F5-1561323FC8F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4893F9A4-ABF1-41C8-BBE3-F9F7D1FD000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xdr:rowOff>
    </xdr:from>
    <xdr:to>
      <xdr:col>116</xdr:col>
      <xdr:colOff>114300</xdr:colOff>
      <xdr:row>85</xdr:row>
      <xdr:rowOff>106045</xdr:rowOff>
    </xdr:to>
    <xdr:sp macro="" textlink="">
      <xdr:nvSpPr>
        <xdr:cNvPr id="716" name="楕円 715">
          <a:extLst>
            <a:ext uri="{FF2B5EF4-FFF2-40B4-BE49-F238E27FC236}">
              <a16:creationId xmlns:a16="http://schemas.microsoft.com/office/drawing/2014/main" id="{03E0C65D-8996-43EE-A4B1-A434C7927888}"/>
            </a:ext>
          </a:extLst>
        </xdr:cNvPr>
        <xdr:cNvSpPr/>
      </xdr:nvSpPr>
      <xdr:spPr>
        <a:xfrm>
          <a:off x="1945894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90822</xdr:rowOff>
    </xdr:from>
    <xdr:ext cx="469744" cy="259045"/>
    <xdr:sp macro="" textlink="">
      <xdr:nvSpPr>
        <xdr:cNvPr id="717" name="【児童館】&#10;一人当たり面積該当値テキスト">
          <a:extLst>
            <a:ext uri="{FF2B5EF4-FFF2-40B4-BE49-F238E27FC236}">
              <a16:creationId xmlns:a16="http://schemas.microsoft.com/office/drawing/2014/main" id="{9C2E3307-D92F-44D0-810D-AF9D015DB9E3}"/>
            </a:ext>
          </a:extLst>
        </xdr:cNvPr>
        <xdr:cNvSpPr txBox="1"/>
      </xdr:nvSpPr>
      <xdr:spPr>
        <a:xfrm>
          <a:off x="19547840" y="1417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xdr:rowOff>
    </xdr:from>
    <xdr:to>
      <xdr:col>112</xdr:col>
      <xdr:colOff>38100</xdr:colOff>
      <xdr:row>85</xdr:row>
      <xdr:rowOff>106045</xdr:rowOff>
    </xdr:to>
    <xdr:sp macro="" textlink="">
      <xdr:nvSpPr>
        <xdr:cNvPr id="718" name="楕円 717">
          <a:extLst>
            <a:ext uri="{FF2B5EF4-FFF2-40B4-BE49-F238E27FC236}">
              <a16:creationId xmlns:a16="http://schemas.microsoft.com/office/drawing/2014/main" id="{1F54A7BE-62EC-45BB-8702-DD90494CA8A4}"/>
            </a:ext>
          </a:extLst>
        </xdr:cNvPr>
        <xdr:cNvSpPr/>
      </xdr:nvSpPr>
      <xdr:spPr>
        <a:xfrm>
          <a:off x="18735040" y="14253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55245</xdr:rowOff>
    </xdr:from>
    <xdr:to>
      <xdr:col>116</xdr:col>
      <xdr:colOff>63500</xdr:colOff>
      <xdr:row>85</xdr:row>
      <xdr:rowOff>55245</xdr:rowOff>
    </xdr:to>
    <xdr:cxnSp macro="">
      <xdr:nvCxnSpPr>
        <xdr:cNvPr id="719" name="直線コネクタ 718">
          <a:extLst>
            <a:ext uri="{FF2B5EF4-FFF2-40B4-BE49-F238E27FC236}">
              <a16:creationId xmlns:a16="http://schemas.microsoft.com/office/drawing/2014/main" id="{A4AB08AA-5A58-4B0C-8360-0510C82E67BD}"/>
            </a:ext>
          </a:extLst>
        </xdr:cNvPr>
        <xdr:cNvCxnSpPr/>
      </xdr:nvCxnSpPr>
      <xdr:spPr>
        <a:xfrm>
          <a:off x="18778220" y="1430464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xdr:rowOff>
    </xdr:from>
    <xdr:to>
      <xdr:col>107</xdr:col>
      <xdr:colOff>101600</xdr:colOff>
      <xdr:row>85</xdr:row>
      <xdr:rowOff>106045</xdr:rowOff>
    </xdr:to>
    <xdr:sp macro="" textlink="">
      <xdr:nvSpPr>
        <xdr:cNvPr id="720" name="楕円 719">
          <a:extLst>
            <a:ext uri="{FF2B5EF4-FFF2-40B4-BE49-F238E27FC236}">
              <a16:creationId xmlns:a16="http://schemas.microsoft.com/office/drawing/2014/main" id="{FE000099-2E04-4556-ACAE-6656FA979ABA}"/>
            </a:ext>
          </a:extLst>
        </xdr:cNvPr>
        <xdr:cNvSpPr/>
      </xdr:nvSpPr>
      <xdr:spPr>
        <a:xfrm>
          <a:off x="1793748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55245</xdr:rowOff>
    </xdr:from>
    <xdr:to>
      <xdr:col>111</xdr:col>
      <xdr:colOff>177800</xdr:colOff>
      <xdr:row>85</xdr:row>
      <xdr:rowOff>55245</xdr:rowOff>
    </xdr:to>
    <xdr:cxnSp macro="">
      <xdr:nvCxnSpPr>
        <xdr:cNvPr id="721" name="直線コネクタ 720">
          <a:extLst>
            <a:ext uri="{FF2B5EF4-FFF2-40B4-BE49-F238E27FC236}">
              <a16:creationId xmlns:a16="http://schemas.microsoft.com/office/drawing/2014/main" id="{CD6D9101-C654-45E3-88F8-AB5EA7CD47ED}"/>
            </a:ext>
          </a:extLst>
        </xdr:cNvPr>
        <xdr:cNvCxnSpPr/>
      </xdr:nvCxnSpPr>
      <xdr:spPr>
        <a:xfrm>
          <a:off x="17988280" y="1430464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722" name="楕円 721">
          <a:extLst>
            <a:ext uri="{FF2B5EF4-FFF2-40B4-BE49-F238E27FC236}">
              <a16:creationId xmlns:a16="http://schemas.microsoft.com/office/drawing/2014/main" id="{126EF28E-CE28-47E4-8121-AB03976E9E25}"/>
            </a:ext>
          </a:extLst>
        </xdr:cNvPr>
        <xdr:cNvSpPr/>
      </xdr:nvSpPr>
      <xdr:spPr>
        <a:xfrm>
          <a:off x="1716278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55245</xdr:rowOff>
    </xdr:from>
    <xdr:to>
      <xdr:col>107</xdr:col>
      <xdr:colOff>50800</xdr:colOff>
      <xdr:row>85</xdr:row>
      <xdr:rowOff>55245</xdr:rowOff>
    </xdr:to>
    <xdr:cxnSp macro="">
      <xdr:nvCxnSpPr>
        <xdr:cNvPr id="723" name="直線コネクタ 722">
          <a:extLst>
            <a:ext uri="{FF2B5EF4-FFF2-40B4-BE49-F238E27FC236}">
              <a16:creationId xmlns:a16="http://schemas.microsoft.com/office/drawing/2014/main" id="{D282D982-BE12-49A0-BE78-F4CA685C1ABC}"/>
            </a:ext>
          </a:extLst>
        </xdr:cNvPr>
        <xdr:cNvCxnSpPr/>
      </xdr:nvCxnSpPr>
      <xdr:spPr>
        <a:xfrm>
          <a:off x="17213580" y="1430464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xdr:rowOff>
    </xdr:from>
    <xdr:to>
      <xdr:col>98</xdr:col>
      <xdr:colOff>38100</xdr:colOff>
      <xdr:row>85</xdr:row>
      <xdr:rowOff>106045</xdr:rowOff>
    </xdr:to>
    <xdr:sp macro="" textlink="">
      <xdr:nvSpPr>
        <xdr:cNvPr id="724" name="楕円 723">
          <a:extLst>
            <a:ext uri="{FF2B5EF4-FFF2-40B4-BE49-F238E27FC236}">
              <a16:creationId xmlns:a16="http://schemas.microsoft.com/office/drawing/2014/main" id="{A2C17DBB-7CEA-4E08-BF0C-EC0C5B7A9C72}"/>
            </a:ext>
          </a:extLst>
        </xdr:cNvPr>
        <xdr:cNvSpPr/>
      </xdr:nvSpPr>
      <xdr:spPr>
        <a:xfrm>
          <a:off x="16388080" y="14253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55245</xdr:rowOff>
    </xdr:from>
    <xdr:to>
      <xdr:col>102</xdr:col>
      <xdr:colOff>114300</xdr:colOff>
      <xdr:row>85</xdr:row>
      <xdr:rowOff>55245</xdr:rowOff>
    </xdr:to>
    <xdr:cxnSp macro="">
      <xdr:nvCxnSpPr>
        <xdr:cNvPr id="725" name="直線コネクタ 724">
          <a:extLst>
            <a:ext uri="{FF2B5EF4-FFF2-40B4-BE49-F238E27FC236}">
              <a16:creationId xmlns:a16="http://schemas.microsoft.com/office/drawing/2014/main" id="{080BD285-5048-4070-B658-A7826BB192CF}"/>
            </a:ext>
          </a:extLst>
        </xdr:cNvPr>
        <xdr:cNvCxnSpPr/>
      </xdr:nvCxnSpPr>
      <xdr:spPr>
        <a:xfrm>
          <a:off x="16431260" y="143046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26" name="n_1aveValue【児童館】&#10;一人当たり面積">
          <a:extLst>
            <a:ext uri="{FF2B5EF4-FFF2-40B4-BE49-F238E27FC236}">
              <a16:creationId xmlns:a16="http://schemas.microsoft.com/office/drawing/2014/main" id="{82E7F80B-5C22-47AC-AB36-5D66F8AA264E}"/>
            </a:ext>
          </a:extLst>
        </xdr:cNvPr>
        <xdr:cNvSpPr txBox="1"/>
      </xdr:nvSpPr>
      <xdr:spPr>
        <a:xfrm>
          <a:off x="1856112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27" name="n_2aveValue【児童館】&#10;一人当たり面積">
          <a:extLst>
            <a:ext uri="{FF2B5EF4-FFF2-40B4-BE49-F238E27FC236}">
              <a16:creationId xmlns:a16="http://schemas.microsoft.com/office/drawing/2014/main" id="{F092021E-9324-4FBF-9D59-2225AA567C23}"/>
            </a:ext>
          </a:extLst>
        </xdr:cNvPr>
        <xdr:cNvSpPr txBox="1"/>
      </xdr:nvSpPr>
      <xdr:spPr>
        <a:xfrm>
          <a:off x="1777626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116857</xdr:rowOff>
    </xdr:from>
    <xdr:ext cx="469744" cy="259045"/>
    <xdr:sp macro="" textlink="">
      <xdr:nvSpPr>
        <xdr:cNvPr id="728" name="n_3aveValue【児童館】&#10;一人当たり面積">
          <a:extLst>
            <a:ext uri="{FF2B5EF4-FFF2-40B4-BE49-F238E27FC236}">
              <a16:creationId xmlns:a16="http://schemas.microsoft.com/office/drawing/2014/main" id="{B8F48D04-7040-48AE-922A-D567A7378CC1}"/>
            </a:ext>
          </a:extLst>
        </xdr:cNvPr>
        <xdr:cNvSpPr txBox="1"/>
      </xdr:nvSpPr>
      <xdr:spPr>
        <a:xfrm>
          <a:off x="1700156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729" name="n_4aveValue【児童館】&#10;一人当たり面積">
          <a:extLst>
            <a:ext uri="{FF2B5EF4-FFF2-40B4-BE49-F238E27FC236}">
              <a16:creationId xmlns:a16="http://schemas.microsoft.com/office/drawing/2014/main" id="{A3DAEAE4-C6CC-4243-88C2-5A8D1D5DA396}"/>
            </a:ext>
          </a:extLst>
        </xdr:cNvPr>
        <xdr:cNvSpPr txBox="1"/>
      </xdr:nvSpPr>
      <xdr:spPr>
        <a:xfrm>
          <a:off x="16226867" y="1385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97172</xdr:rowOff>
    </xdr:from>
    <xdr:ext cx="469744" cy="259045"/>
    <xdr:sp macro="" textlink="">
      <xdr:nvSpPr>
        <xdr:cNvPr id="730" name="n_1mainValue【児童館】&#10;一人当たり面積">
          <a:extLst>
            <a:ext uri="{FF2B5EF4-FFF2-40B4-BE49-F238E27FC236}">
              <a16:creationId xmlns:a16="http://schemas.microsoft.com/office/drawing/2014/main" id="{DF0454B0-2397-4916-B8C7-693BB899CAE7}"/>
            </a:ext>
          </a:extLst>
        </xdr:cNvPr>
        <xdr:cNvSpPr txBox="1"/>
      </xdr:nvSpPr>
      <xdr:spPr>
        <a:xfrm>
          <a:off x="18561127" y="143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97172</xdr:rowOff>
    </xdr:from>
    <xdr:ext cx="469744" cy="259045"/>
    <xdr:sp macro="" textlink="">
      <xdr:nvSpPr>
        <xdr:cNvPr id="731" name="n_2mainValue【児童館】&#10;一人当たり面積">
          <a:extLst>
            <a:ext uri="{FF2B5EF4-FFF2-40B4-BE49-F238E27FC236}">
              <a16:creationId xmlns:a16="http://schemas.microsoft.com/office/drawing/2014/main" id="{33BF146D-2761-4E3A-8DA3-88B0EB3CC56D}"/>
            </a:ext>
          </a:extLst>
        </xdr:cNvPr>
        <xdr:cNvSpPr txBox="1"/>
      </xdr:nvSpPr>
      <xdr:spPr>
        <a:xfrm>
          <a:off x="17776267" y="143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732" name="n_3mainValue【児童館】&#10;一人当たり面積">
          <a:extLst>
            <a:ext uri="{FF2B5EF4-FFF2-40B4-BE49-F238E27FC236}">
              <a16:creationId xmlns:a16="http://schemas.microsoft.com/office/drawing/2014/main" id="{A7A69C59-69CB-44B9-90F2-9B4C8C6886D8}"/>
            </a:ext>
          </a:extLst>
        </xdr:cNvPr>
        <xdr:cNvSpPr txBox="1"/>
      </xdr:nvSpPr>
      <xdr:spPr>
        <a:xfrm>
          <a:off x="17001567" y="143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97172</xdr:rowOff>
    </xdr:from>
    <xdr:ext cx="469744" cy="259045"/>
    <xdr:sp macro="" textlink="">
      <xdr:nvSpPr>
        <xdr:cNvPr id="733" name="n_4mainValue【児童館】&#10;一人当たり面積">
          <a:extLst>
            <a:ext uri="{FF2B5EF4-FFF2-40B4-BE49-F238E27FC236}">
              <a16:creationId xmlns:a16="http://schemas.microsoft.com/office/drawing/2014/main" id="{41C5A87B-470D-42BA-8584-5D37ED17588B}"/>
            </a:ext>
          </a:extLst>
        </xdr:cNvPr>
        <xdr:cNvSpPr txBox="1"/>
      </xdr:nvSpPr>
      <xdr:spPr>
        <a:xfrm>
          <a:off x="16226867" y="143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FA053FEB-52E6-4605-82B5-B18B815BA95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68CC0E7F-3173-4569-A995-71B1AD87238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FEB9A11A-2D83-4C93-9409-061C234C3A2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C00AC9F1-41A7-4EEF-9C49-8C08F857756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39133806-775F-4286-8136-1CBE6BBB7A5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47F3AD77-780D-4D04-8E9B-142CC5D0D60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F1328B41-C762-4E19-AE22-837AE2B18B8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EFA4B216-CAED-4B68-A382-465EC864FA5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AF42ED26-DFEA-45AC-B191-96D02E1F440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E8F71AC6-8425-4DF2-BAF6-C981D846451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F8540E9E-F452-479F-8585-2C4DE0D6DBD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a:extLst>
            <a:ext uri="{FF2B5EF4-FFF2-40B4-BE49-F238E27FC236}">
              <a16:creationId xmlns:a16="http://schemas.microsoft.com/office/drawing/2014/main" id="{7358ECD1-AEE8-4603-A600-79B1E21A68E1}"/>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6" name="テキスト ボックス 745">
          <a:extLst>
            <a:ext uri="{FF2B5EF4-FFF2-40B4-BE49-F238E27FC236}">
              <a16:creationId xmlns:a16="http://schemas.microsoft.com/office/drawing/2014/main" id="{166A3C11-5D12-4C6F-A5CC-2B17BE353AAA}"/>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a:extLst>
            <a:ext uri="{FF2B5EF4-FFF2-40B4-BE49-F238E27FC236}">
              <a16:creationId xmlns:a16="http://schemas.microsoft.com/office/drawing/2014/main" id="{EBE9734C-A46F-43BD-A6A7-A6071D296465}"/>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8" name="テキスト ボックス 747">
          <a:extLst>
            <a:ext uri="{FF2B5EF4-FFF2-40B4-BE49-F238E27FC236}">
              <a16:creationId xmlns:a16="http://schemas.microsoft.com/office/drawing/2014/main" id="{01BCEEA7-CDB2-4FC1-B553-BD1A62E8111A}"/>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a:extLst>
            <a:ext uri="{FF2B5EF4-FFF2-40B4-BE49-F238E27FC236}">
              <a16:creationId xmlns:a16="http://schemas.microsoft.com/office/drawing/2014/main" id="{57376348-2E59-4765-BD8F-A7C8E1DB5194}"/>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0" name="テキスト ボックス 749">
          <a:extLst>
            <a:ext uri="{FF2B5EF4-FFF2-40B4-BE49-F238E27FC236}">
              <a16:creationId xmlns:a16="http://schemas.microsoft.com/office/drawing/2014/main" id="{745A9F33-9E83-4201-AF36-EA9728D11C7A}"/>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a:extLst>
            <a:ext uri="{FF2B5EF4-FFF2-40B4-BE49-F238E27FC236}">
              <a16:creationId xmlns:a16="http://schemas.microsoft.com/office/drawing/2014/main" id="{0D98B5FB-53D9-4444-8FF0-5FB5721C7734}"/>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2" name="テキスト ボックス 751">
          <a:extLst>
            <a:ext uri="{FF2B5EF4-FFF2-40B4-BE49-F238E27FC236}">
              <a16:creationId xmlns:a16="http://schemas.microsoft.com/office/drawing/2014/main" id="{32F4D01C-7342-438D-A9C5-96B88B60587E}"/>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0BC45659-D68D-4A36-B448-8E5B0BBFC4F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4" name="テキスト ボックス 753">
          <a:extLst>
            <a:ext uri="{FF2B5EF4-FFF2-40B4-BE49-F238E27FC236}">
              <a16:creationId xmlns:a16="http://schemas.microsoft.com/office/drawing/2014/main" id="{3BD76031-51F0-4077-9749-02A7C8D484BB}"/>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5207A0E6-EEFB-4F92-9C95-CE3B32A0CE0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6" name="直線コネクタ 755">
          <a:extLst>
            <a:ext uri="{FF2B5EF4-FFF2-40B4-BE49-F238E27FC236}">
              <a16:creationId xmlns:a16="http://schemas.microsoft.com/office/drawing/2014/main" id="{4047A5FD-C222-4A45-A191-C600994042B8}"/>
            </a:ext>
          </a:extLst>
        </xdr:cNvPr>
        <xdr:cNvCxnSpPr/>
      </xdr:nvCxnSpPr>
      <xdr:spPr>
        <a:xfrm flipV="1">
          <a:off x="14375764" y="16727423"/>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57" name="【公民館】&#10;有形固定資産減価償却率最小値テキスト">
          <a:extLst>
            <a:ext uri="{FF2B5EF4-FFF2-40B4-BE49-F238E27FC236}">
              <a16:creationId xmlns:a16="http://schemas.microsoft.com/office/drawing/2014/main" id="{69C51569-8DA1-4A0A-B77A-AADA559A8B76}"/>
            </a:ext>
          </a:extLst>
        </xdr:cNvPr>
        <xdr:cNvSpPr txBox="1"/>
      </xdr:nvSpPr>
      <xdr:spPr>
        <a:xfrm>
          <a:off x="14414500" y="1815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58" name="直線コネクタ 757">
          <a:extLst>
            <a:ext uri="{FF2B5EF4-FFF2-40B4-BE49-F238E27FC236}">
              <a16:creationId xmlns:a16="http://schemas.microsoft.com/office/drawing/2014/main" id="{645E149B-2916-447A-B548-8CD4498CFE33}"/>
            </a:ext>
          </a:extLst>
        </xdr:cNvPr>
        <xdr:cNvCxnSpPr/>
      </xdr:nvCxnSpPr>
      <xdr:spPr>
        <a:xfrm>
          <a:off x="14287500" y="18153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59" name="【公民館】&#10;有形固定資産減価償却率最大値テキスト">
          <a:extLst>
            <a:ext uri="{FF2B5EF4-FFF2-40B4-BE49-F238E27FC236}">
              <a16:creationId xmlns:a16="http://schemas.microsoft.com/office/drawing/2014/main" id="{7DFBA535-FD8C-4DBD-AA91-2D3E1F24C67A}"/>
            </a:ext>
          </a:extLst>
        </xdr:cNvPr>
        <xdr:cNvSpPr txBox="1"/>
      </xdr:nvSpPr>
      <xdr:spPr>
        <a:xfrm>
          <a:off x="14414500" y="1650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0" name="直線コネクタ 759">
          <a:extLst>
            <a:ext uri="{FF2B5EF4-FFF2-40B4-BE49-F238E27FC236}">
              <a16:creationId xmlns:a16="http://schemas.microsoft.com/office/drawing/2014/main" id="{2FB8ABE6-FB55-42B5-84FE-DD90615539F6}"/>
            </a:ext>
          </a:extLst>
        </xdr:cNvPr>
        <xdr:cNvCxnSpPr/>
      </xdr:nvCxnSpPr>
      <xdr:spPr>
        <a:xfrm>
          <a:off x="14287500" y="16727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761" name="【公民館】&#10;有形固定資産減価償却率平均値テキスト">
          <a:extLst>
            <a:ext uri="{FF2B5EF4-FFF2-40B4-BE49-F238E27FC236}">
              <a16:creationId xmlns:a16="http://schemas.microsoft.com/office/drawing/2014/main" id="{766C43C9-44AA-444A-8396-A9A6CCD1B86C}"/>
            </a:ext>
          </a:extLst>
        </xdr:cNvPr>
        <xdr:cNvSpPr txBox="1"/>
      </xdr:nvSpPr>
      <xdr:spPr>
        <a:xfrm>
          <a:off x="14414500" y="17426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2" name="フローチャート: 判断 761">
          <a:extLst>
            <a:ext uri="{FF2B5EF4-FFF2-40B4-BE49-F238E27FC236}">
              <a16:creationId xmlns:a16="http://schemas.microsoft.com/office/drawing/2014/main" id="{03076A8D-53DC-4775-BF25-4D6DBEE5C281}"/>
            </a:ext>
          </a:extLst>
        </xdr:cNvPr>
        <xdr:cNvSpPr/>
      </xdr:nvSpPr>
      <xdr:spPr>
        <a:xfrm>
          <a:off x="14325600" y="174439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3" name="フローチャート: 判断 762">
          <a:extLst>
            <a:ext uri="{FF2B5EF4-FFF2-40B4-BE49-F238E27FC236}">
              <a16:creationId xmlns:a16="http://schemas.microsoft.com/office/drawing/2014/main" id="{0719CCB0-658F-49F0-8934-00A44B56B575}"/>
            </a:ext>
          </a:extLst>
        </xdr:cNvPr>
        <xdr:cNvSpPr/>
      </xdr:nvSpPr>
      <xdr:spPr>
        <a:xfrm>
          <a:off x="13578840" y="174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4" name="フローチャート: 判断 763">
          <a:extLst>
            <a:ext uri="{FF2B5EF4-FFF2-40B4-BE49-F238E27FC236}">
              <a16:creationId xmlns:a16="http://schemas.microsoft.com/office/drawing/2014/main" id="{8ABD2FB2-4552-46A9-BAD1-97F562A6927E}"/>
            </a:ext>
          </a:extLst>
        </xdr:cNvPr>
        <xdr:cNvSpPr/>
      </xdr:nvSpPr>
      <xdr:spPr>
        <a:xfrm>
          <a:off x="12804140" y="1746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765" name="フローチャート: 判断 764">
          <a:extLst>
            <a:ext uri="{FF2B5EF4-FFF2-40B4-BE49-F238E27FC236}">
              <a16:creationId xmlns:a16="http://schemas.microsoft.com/office/drawing/2014/main" id="{4E4C4342-047E-43AB-AC68-0382B73BB5B1}"/>
            </a:ext>
          </a:extLst>
        </xdr:cNvPr>
        <xdr:cNvSpPr/>
      </xdr:nvSpPr>
      <xdr:spPr>
        <a:xfrm>
          <a:off x="12029440" y="174439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6" name="フローチャート: 判断 765">
          <a:extLst>
            <a:ext uri="{FF2B5EF4-FFF2-40B4-BE49-F238E27FC236}">
              <a16:creationId xmlns:a16="http://schemas.microsoft.com/office/drawing/2014/main" id="{A8A3847F-D7EA-49D5-B586-7ECEEA5811D8}"/>
            </a:ext>
          </a:extLst>
        </xdr:cNvPr>
        <xdr:cNvSpPr/>
      </xdr:nvSpPr>
      <xdr:spPr>
        <a:xfrm>
          <a:off x="1123188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19A7F96D-8B64-4009-BB7C-C24AD8AF17E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669D15A2-DF66-446B-8A9E-DBA96371191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D9D4CF4C-A377-4701-944B-8E7F3F01A0B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36610A24-D495-451F-A0F8-FB7517F7858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74CCDB9C-0DC8-4E0A-A107-B9C6DAFBC2E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169418</xdr:rowOff>
    </xdr:from>
    <xdr:to>
      <xdr:col>85</xdr:col>
      <xdr:colOff>177800</xdr:colOff>
      <xdr:row>104</xdr:row>
      <xdr:rowOff>99568</xdr:rowOff>
    </xdr:to>
    <xdr:sp macro="" textlink="">
      <xdr:nvSpPr>
        <xdr:cNvPr id="772" name="楕円 771">
          <a:extLst>
            <a:ext uri="{FF2B5EF4-FFF2-40B4-BE49-F238E27FC236}">
              <a16:creationId xmlns:a16="http://schemas.microsoft.com/office/drawing/2014/main" id="{5B997C8D-8673-47B4-AD8E-AE64F892BDBD}"/>
            </a:ext>
          </a:extLst>
        </xdr:cNvPr>
        <xdr:cNvSpPr/>
      </xdr:nvSpPr>
      <xdr:spPr>
        <a:xfrm>
          <a:off x="14325600" y="1743633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20845</xdr:rowOff>
    </xdr:from>
    <xdr:ext cx="405111" cy="259045"/>
    <xdr:sp macro="" textlink="">
      <xdr:nvSpPr>
        <xdr:cNvPr id="773" name="【公民館】&#10;有形固定資産減価償却率該当値テキスト">
          <a:extLst>
            <a:ext uri="{FF2B5EF4-FFF2-40B4-BE49-F238E27FC236}">
              <a16:creationId xmlns:a16="http://schemas.microsoft.com/office/drawing/2014/main" id="{AABE4FD5-3302-4485-AAF0-687399973D0D}"/>
            </a:ext>
          </a:extLst>
        </xdr:cNvPr>
        <xdr:cNvSpPr txBox="1"/>
      </xdr:nvSpPr>
      <xdr:spPr>
        <a:xfrm>
          <a:off x="14414500" y="1728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114554</xdr:rowOff>
    </xdr:from>
    <xdr:to>
      <xdr:col>81</xdr:col>
      <xdr:colOff>101600</xdr:colOff>
      <xdr:row>104</xdr:row>
      <xdr:rowOff>44704</xdr:rowOff>
    </xdr:to>
    <xdr:sp macro="" textlink="">
      <xdr:nvSpPr>
        <xdr:cNvPr id="774" name="楕円 773">
          <a:extLst>
            <a:ext uri="{FF2B5EF4-FFF2-40B4-BE49-F238E27FC236}">
              <a16:creationId xmlns:a16="http://schemas.microsoft.com/office/drawing/2014/main" id="{FF2406F0-C90D-448F-9DD3-662E80513332}"/>
            </a:ext>
          </a:extLst>
        </xdr:cNvPr>
        <xdr:cNvSpPr/>
      </xdr:nvSpPr>
      <xdr:spPr>
        <a:xfrm>
          <a:off x="13578840" y="17381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165354</xdr:rowOff>
    </xdr:from>
    <xdr:to>
      <xdr:col>85</xdr:col>
      <xdr:colOff>127000</xdr:colOff>
      <xdr:row>104</xdr:row>
      <xdr:rowOff>48768</xdr:rowOff>
    </xdr:to>
    <xdr:cxnSp macro="">
      <xdr:nvCxnSpPr>
        <xdr:cNvPr id="775" name="直線コネクタ 774">
          <a:extLst>
            <a:ext uri="{FF2B5EF4-FFF2-40B4-BE49-F238E27FC236}">
              <a16:creationId xmlns:a16="http://schemas.microsoft.com/office/drawing/2014/main" id="{DB4AAE3D-148C-4549-962D-5CCCE464558C}"/>
            </a:ext>
          </a:extLst>
        </xdr:cNvPr>
        <xdr:cNvCxnSpPr/>
      </xdr:nvCxnSpPr>
      <xdr:spPr>
        <a:xfrm>
          <a:off x="13629640" y="17432274"/>
          <a:ext cx="74676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68835</xdr:rowOff>
    </xdr:from>
    <xdr:to>
      <xdr:col>76</xdr:col>
      <xdr:colOff>165100</xdr:colOff>
      <xdr:row>103</xdr:row>
      <xdr:rowOff>170435</xdr:rowOff>
    </xdr:to>
    <xdr:sp macro="" textlink="">
      <xdr:nvSpPr>
        <xdr:cNvPr id="776" name="楕円 775">
          <a:extLst>
            <a:ext uri="{FF2B5EF4-FFF2-40B4-BE49-F238E27FC236}">
              <a16:creationId xmlns:a16="http://schemas.microsoft.com/office/drawing/2014/main" id="{05CAA0C8-3758-43B5-AD67-81C3A5727932}"/>
            </a:ext>
          </a:extLst>
        </xdr:cNvPr>
        <xdr:cNvSpPr/>
      </xdr:nvSpPr>
      <xdr:spPr>
        <a:xfrm>
          <a:off x="12804140" y="173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119635</xdr:rowOff>
    </xdr:from>
    <xdr:to>
      <xdr:col>81</xdr:col>
      <xdr:colOff>50800</xdr:colOff>
      <xdr:row>103</xdr:row>
      <xdr:rowOff>165354</xdr:rowOff>
    </xdr:to>
    <xdr:cxnSp macro="">
      <xdr:nvCxnSpPr>
        <xdr:cNvPr id="777" name="直線コネクタ 776">
          <a:extLst>
            <a:ext uri="{FF2B5EF4-FFF2-40B4-BE49-F238E27FC236}">
              <a16:creationId xmlns:a16="http://schemas.microsoft.com/office/drawing/2014/main" id="{B7A53677-7C94-4B7D-88BD-8162573444D1}"/>
            </a:ext>
          </a:extLst>
        </xdr:cNvPr>
        <xdr:cNvCxnSpPr/>
      </xdr:nvCxnSpPr>
      <xdr:spPr>
        <a:xfrm>
          <a:off x="12854940" y="17386555"/>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xdr:rowOff>
    </xdr:from>
    <xdr:to>
      <xdr:col>72</xdr:col>
      <xdr:colOff>38100</xdr:colOff>
      <xdr:row>103</xdr:row>
      <xdr:rowOff>115570</xdr:rowOff>
    </xdr:to>
    <xdr:sp macro="" textlink="">
      <xdr:nvSpPr>
        <xdr:cNvPr id="778" name="楕円 777">
          <a:extLst>
            <a:ext uri="{FF2B5EF4-FFF2-40B4-BE49-F238E27FC236}">
              <a16:creationId xmlns:a16="http://schemas.microsoft.com/office/drawing/2014/main" id="{86B25447-C799-4189-8411-CF165F798967}"/>
            </a:ext>
          </a:extLst>
        </xdr:cNvPr>
        <xdr:cNvSpPr/>
      </xdr:nvSpPr>
      <xdr:spPr>
        <a:xfrm>
          <a:off x="12029440" y="17280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64770</xdr:rowOff>
    </xdr:from>
    <xdr:to>
      <xdr:col>76</xdr:col>
      <xdr:colOff>114300</xdr:colOff>
      <xdr:row>103</xdr:row>
      <xdr:rowOff>119635</xdr:rowOff>
    </xdr:to>
    <xdr:cxnSp macro="">
      <xdr:nvCxnSpPr>
        <xdr:cNvPr id="779" name="直線コネクタ 778">
          <a:extLst>
            <a:ext uri="{FF2B5EF4-FFF2-40B4-BE49-F238E27FC236}">
              <a16:creationId xmlns:a16="http://schemas.microsoft.com/office/drawing/2014/main" id="{A3FB6E68-6A38-4D0A-A2C9-945DAE93FC69}"/>
            </a:ext>
          </a:extLst>
        </xdr:cNvPr>
        <xdr:cNvCxnSpPr/>
      </xdr:nvCxnSpPr>
      <xdr:spPr>
        <a:xfrm>
          <a:off x="12072620" y="17331690"/>
          <a:ext cx="78232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148844</xdr:rowOff>
    </xdr:from>
    <xdr:to>
      <xdr:col>67</xdr:col>
      <xdr:colOff>101600</xdr:colOff>
      <xdr:row>103</xdr:row>
      <xdr:rowOff>78994</xdr:rowOff>
    </xdr:to>
    <xdr:sp macro="" textlink="">
      <xdr:nvSpPr>
        <xdr:cNvPr id="780" name="楕円 779">
          <a:extLst>
            <a:ext uri="{FF2B5EF4-FFF2-40B4-BE49-F238E27FC236}">
              <a16:creationId xmlns:a16="http://schemas.microsoft.com/office/drawing/2014/main" id="{218C7CFD-888C-4A15-968A-BA6C4D73A5AA}"/>
            </a:ext>
          </a:extLst>
        </xdr:cNvPr>
        <xdr:cNvSpPr/>
      </xdr:nvSpPr>
      <xdr:spPr>
        <a:xfrm>
          <a:off x="11231880" y="17248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28194</xdr:rowOff>
    </xdr:from>
    <xdr:to>
      <xdr:col>71</xdr:col>
      <xdr:colOff>177800</xdr:colOff>
      <xdr:row>103</xdr:row>
      <xdr:rowOff>64770</xdr:rowOff>
    </xdr:to>
    <xdr:cxnSp macro="">
      <xdr:nvCxnSpPr>
        <xdr:cNvPr id="781" name="直線コネクタ 780">
          <a:extLst>
            <a:ext uri="{FF2B5EF4-FFF2-40B4-BE49-F238E27FC236}">
              <a16:creationId xmlns:a16="http://schemas.microsoft.com/office/drawing/2014/main" id="{7E543CD8-2CC0-44A2-9590-6CF87BCC21B1}"/>
            </a:ext>
          </a:extLst>
        </xdr:cNvPr>
        <xdr:cNvCxnSpPr/>
      </xdr:nvCxnSpPr>
      <xdr:spPr>
        <a:xfrm>
          <a:off x="11282680" y="17295114"/>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782" name="n_1aveValue【公民館】&#10;有形固定資産減価償却率">
          <a:extLst>
            <a:ext uri="{FF2B5EF4-FFF2-40B4-BE49-F238E27FC236}">
              <a16:creationId xmlns:a16="http://schemas.microsoft.com/office/drawing/2014/main" id="{FA388352-D413-4EA8-80B5-F96330380E1A}"/>
            </a:ext>
          </a:extLst>
        </xdr:cNvPr>
        <xdr:cNvSpPr txBox="1"/>
      </xdr:nvSpPr>
      <xdr:spPr>
        <a:xfrm>
          <a:off x="13437244" y="1754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macro="" textlink="">
      <xdr:nvSpPr>
        <xdr:cNvPr id="783" name="n_2aveValue【公民館】&#10;有形固定資産減価償却率">
          <a:extLst>
            <a:ext uri="{FF2B5EF4-FFF2-40B4-BE49-F238E27FC236}">
              <a16:creationId xmlns:a16="http://schemas.microsoft.com/office/drawing/2014/main" id="{057DA379-DCAF-48E2-AC6C-0F92535B39EA}"/>
            </a:ext>
          </a:extLst>
        </xdr:cNvPr>
        <xdr:cNvSpPr txBox="1"/>
      </xdr:nvSpPr>
      <xdr:spPr>
        <a:xfrm>
          <a:off x="12675244" y="17554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102125</xdr:rowOff>
    </xdr:from>
    <xdr:ext cx="405111" cy="259045"/>
    <xdr:sp macro="" textlink="">
      <xdr:nvSpPr>
        <xdr:cNvPr id="784" name="n_3aveValue【公民館】&#10;有形固定資産減価償却率">
          <a:extLst>
            <a:ext uri="{FF2B5EF4-FFF2-40B4-BE49-F238E27FC236}">
              <a16:creationId xmlns:a16="http://schemas.microsoft.com/office/drawing/2014/main" id="{08224FC1-137B-4A0D-91C9-03EC51B7C999}"/>
            </a:ext>
          </a:extLst>
        </xdr:cNvPr>
        <xdr:cNvSpPr txBox="1"/>
      </xdr:nvSpPr>
      <xdr:spPr>
        <a:xfrm>
          <a:off x="11900544" y="1753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785" name="n_4aveValue【公民館】&#10;有形固定資産減価償却率">
          <a:extLst>
            <a:ext uri="{FF2B5EF4-FFF2-40B4-BE49-F238E27FC236}">
              <a16:creationId xmlns:a16="http://schemas.microsoft.com/office/drawing/2014/main" id="{A4A8A1EA-2313-4ACA-A117-7FE55C72D7C6}"/>
            </a:ext>
          </a:extLst>
        </xdr:cNvPr>
        <xdr:cNvSpPr txBox="1"/>
      </xdr:nvSpPr>
      <xdr:spPr>
        <a:xfrm>
          <a:off x="1110298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61231</xdr:rowOff>
    </xdr:from>
    <xdr:ext cx="405111" cy="259045"/>
    <xdr:sp macro="" textlink="">
      <xdr:nvSpPr>
        <xdr:cNvPr id="786" name="n_1mainValue【公民館】&#10;有形固定資産減価償却率">
          <a:extLst>
            <a:ext uri="{FF2B5EF4-FFF2-40B4-BE49-F238E27FC236}">
              <a16:creationId xmlns:a16="http://schemas.microsoft.com/office/drawing/2014/main" id="{FB9E11AC-4EAD-4507-BA36-CCA30742B92D}"/>
            </a:ext>
          </a:extLst>
        </xdr:cNvPr>
        <xdr:cNvSpPr txBox="1"/>
      </xdr:nvSpPr>
      <xdr:spPr>
        <a:xfrm>
          <a:off x="13437244" y="1716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15512</xdr:rowOff>
    </xdr:from>
    <xdr:ext cx="405111" cy="259045"/>
    <xdr:sp macro="" textlink="">
      <xdr:nvSpPr>
        <xdr:cNvPr id="787" name="n_2mainValue【公民館】&#10;有形固定資産減価償却率">
          <a:extLst>
            <a:ext uri="{FF2B5EF4-FFF2-40B4-BE49-F238E27FC236}">
              <a16:creationId xmlns:a16="http://schemas.microsoft.com/office/drawing/2014/main" id="{CC7D90C0-9368-4914-8393-06CD941C9B5F}"/>
            </a:ext>
          </a:extLst>
        </xdr:cNvPr>
        <xdr:cNvSpPr txBox="1"/>
      </xdr:nvSpPr>
      <xdr:spPr>
        <a:xfrm>
          <a:off x="12675244" y="1711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132097</xdr:rowOff>
    </xdr:from>
    <xdr:ext cx="405111" cy="259045"/>
    <xdr:sp macro="" textlink="">
      <xdr:nvSpPr>
        <xdr:cNvPr id="788" name="n_3mainValue【公民館】&#10;有形固定資産減価償却率">
          <a:extLst>
            <a:ext uri="{FF2B5EF4-FFF2-40B4-BE49-F238E27FC236}">
              <a16:creationId xmlns:a16="http://schemas.microsoft.com/office/drawing/2014/main" id="{157FA133-85D3-4B7C-BEDA-7567D7A57D3C}"/>
            </a:ext>
          </a:extLst>
        </xdr:cNvPr>
        <xdr:cNvSpPr txBox="1"/>
      </xdr:nvSpPr>
      <xdr:spPr>
        <a:xfrm>
          <a:off x="11900544" y="1706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95521</xdr:rowOff>
    </xdr:from>
    <xdr:ext cx="405111" cy="259045"/>
    <xdr:sp macro="" textlink="">
      <xdr:nvSpPr>
        <xdr:cNvPr id="789" name="n_4mainValue【公民館】&#10;有形固定資産減価償却率">
          <a:extLst>
            <a:ext uri="{FF2B5EF4-FFF2-40B4-BE49-F238E27FC236}">
              <a16:creationId xmlns:a16="http://schemas.microsoft.com/office/drawing/2014/main" id="{6AE63429-CE2D-4709-A7C7-4D98C89B50B1}"/>
            </a:ext>
          </a:extLst>
        </xdr:cNvPr>
        <xdr:cNvSpPr txBox="1"/>
      </xdr:nvSpPr>
      <xdr:spPr>
        <a:xfrm>
          <a:off x="11102984" y="1702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95D4AF98-189D-4D07-AF04-8A4065B2737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BE6D905E-6A75-42D5-B4D8-3D8A83DF720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09AFEF53-2BDE-46E7-9EE9-FACACB0D7AD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D1142055-EFFA-46DC-AE1D-29204166ABD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2FA1BA1B-06C3-4634-8A3E-D6A148F4D8D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9B236C79-A874-439D-A1D1-386491A2CA2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78D818AF-E7F5-4F83-B1D5-4F806BACD02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3A025005-E2A8-4805-A7FB-59C486DA2DE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AA7B4628-35E6-4D90-86DC-1D54F5B5830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C9CB4806-36E8-4BF5-9DC4-7E0A39A9948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BB3117AD-2D14-48BB-9AFD-F398EFC58435}"/>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id="{AEED6215-64E6-4F6F-B3B5-69D1D62B473C}"/>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9C8CFA80-A565-4757-B400-917B2AB2D9EC}"/>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id="{CE268407-28CD-450B-8729-2AA8DE22AE34}"/>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364D2AA6-C755-4983-AC9F-6019F90BAC19}"/>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id="{A9FF7F96-EED0-48E9-A443-7D014F730A22}"/>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CC76749F-7DFF-4278-85D9-01529F2E5088}"/>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id="{C1BCD1BC-7EA5-4F56-AF92-0BCE5ADE1718}"/>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71643EC3-30B6-48B1-88D7-16846E48EBA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B0950F42-8D55-44C7-B069-F83FD925646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4EA3B29B-EDEF-4A4C-A416-7D1BC6E79F2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1" name="直線コネクタ 810">
          <a:extLst>
            <a:ext uri="{FF2B5EF4-FFF2-40B4-BE49-F238E27FC236}">
              <a16:creationId xmlns:a16="http://schemas.microsoft.com/office/drawing/2014/main" id="{5FDC9BC6-59B2-4D56-BB7F-CE9CB98C0A76}"/>
            </a:ext>
          </a:extLst>
        </xdr:cNvPr>
        <xdr:cNvCxnSpPr/>
      </xdr:nvCxnSpPr>
      <xdr:spPr>
        <a:xfrm flipV="1">
          <a:off x="19509104" y="16917924"/>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2" name="【公民館】&#10;一人当たり面積最小値テキスト">
          <a:extLst>
            <a:ext uri="{FF2B5EF4-FFF2-40B4-BE49-F238E27FC236}">
              <a16:creationId xmlns:a16="http://schemas.microsoft.com/office/drawing/2014/main" id="{6109F071-343F-4E45-A9C0-DB6F3BADF4DC}"/>
            </a:ext>
          </a:extLst>
        </xdr:cNvPr>
        <xdr:cNvSpPr txBox="1"/>
      </xdr:nvSpPr>
      <xdr:spPr>
        <a:xfrm>
          <a:off x="19547840" y="181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3" name="直線コネクタ 812">
          <a:extLst>
            <a:ext uri="{FF2B5EF4-FFF2-40B4-BE49-F238E27FC236}">
              <a16:creationId xmlns:a16="http://schemas.microsoft.com/office/drawing/2014/main" id="{59723550-8411-46C4-9790-F9667A3CDFAE}"/>
            </a:ext>
          </a:extLst>
        </xdr:cNvPr>
        <xdr:cNvCxnSpPr/>
      </xdr:nvCxnSpPr>
      <xdr:spPr>
        <a:xfrm>
          <a:off x="19443700" y="18121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4" name="【公民館】&#10;一人当たり面積最大値テキスト">
          <a:extLst>
            <a:ext uri="{FF2B5EF4-FFF2-40B4-BE49-F238E27FC236}">
              <a16:creationId xmlns:a16="http://schemas.microsoft.com/office/drawing/2014/main" id="{479AD139-4EA3-457E-A8CA-6069EFD49A3F}"/>
            </a:ext>
          </a:extLst>
        </xdr:cNvPr>
        <xdr:cNvSpPr txBox="1"/>
      </xdr:nvSpPr>
      <xdr:spPr>
        <a:xfrm>
          <a:off x="19547840" y="166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5" name="直線コネクタ 814">
          <a:extLst>
            <a:ext uri="{FF2B5EF4-FFF2-40B4-BE49-F238E27FC236}">
              <a16:creationId xmlns:a16="http://schemas.microsoft.com/office/drawing/2014/main" id="{901AFFBD-B89F-4738-B8BF-418FB6F4A0A8}"/>
            </a:ext>
          </a:extLst>
        </xdr:cNvPr>
        <xdr:cNvCxnSpPr/>
      </xdr:nvCxnSpPr>
      <xdr:spPr>
        <a:xfrm>
          <a:off x="19443700" y="1691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816" name="【公民館】&#10;一人当たり面積平均値テキスト">
          <a:extLst>
            <a:ext uri="{FF2B5EF4-FFF2-40B4-BE49-F238E27FC236}">
              <a16:creationId xmlns:a16="http://schemas.microsoft.com/office/drawing/2014/main" id="{7003844F-7A08-4DBA-9770-D66C24F1ED47}"/>
            </a:ext>
          </a:extLst>
        </xdr:cNvPr>
        <xdr:cNvSpPr txBox="1"/>
      </xdr:nvSpPr>
      <xdr:spPr>
        <a:xfrm>
          <a:off x="19547840" y="1757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7" name="フローチャート: 判断 816">
          <a:extLst>
            <a:ext uri="{FF2B5EF4-FFF2-40B4-BE49-F238E27FC236}">
              <a16:creationId xmlns:a16="http://schemas.microsoft.com/office/drawing/2014/main" id="{7BE3A939-B1C0-4B23-9195-B63457E3C318}"/>
            </a:ext>
          </a:extLst>
        </xdr:cNvPr>
        <xdr:cNvSpPr/>
      </xdr:nvSpPr>
      <xdr:spPr>
        <a:xfrm>
          <a:off x="19458940" y="17719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18" name="フローチャート: 判断 817">
          <a:extLst>
            <a:ext uri="{FF2B5EF4-FFF2-40B4-BE49-F238E27FC236}">
              <a16:creationId xmlns:a16="http://schemas.microsoft.com/office/drawing/2014/main" id="{988AC6BF-D1F0-4E61-83CC-66A267F3412D}"/>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19" name="フローチャート: 判断 818">
          <a:extLst>
            <a:ext uri="{FF2B5EF4-FFF2-40B4-BE49-F238E27FC236}">
              <a16:creationId xmlns:a16="http://schemas.microsoft.com/office/drawing/2014/main" id="{04011514-B022-4FF3-9DE2-32DAEB826D37}"/>
            </a:ext>
          </a:extLst>
        </xdr:cNvPr>
        <xdr:cNvSpPr/>
      </xdr:nvSpPr>
      <xdr:spPr>
        <a:xfrm>
          <a:off x="17937480" y="17725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0" name="フローチャート: 判断 819">
          <a:extLst>
            <a:ext uri="{FF2B5EF4-FFF2-40B4-BE49-F238E27FC236}">
              <a16:creationId xmlns:a16="http://schemas.microsoft.com/office/drawing/2014/main" id="{D866B2F6-6FA9-4014-931E-53348EA971AA}"/>
            </a:ext>
          </a:extLst>
        </xdr:cNvPr>
        <xdr:cNvSpPr/>
      </xdr:nvSpPr>
      <xdr:spPr>
        <a:xfrm>
          <a:off x="171627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821" name="フローチャート: 判断 820">
          <a:extLst>
            <a:ext uri="{FF2B5EF4-FFF2-40B4-BE49-F238E27FC236}">
              <a16:creationId xmlns:a16="http://schemas.microsoft.com/office/drawing/2014/main" id="{8C42331B-5E69-4AC1-8491-A37EE2A429AE}"/>
            </a:ext>
          </a:extLst>
        </xdr:cNvPr>
        <xdr:cNvSpPr/>
      </xdr:nvSpPr>
      <xdr:spPr>
        <a:xfrm>
          <a:off x="16388080" y="177236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A42D86FE-3583-4C7A-9CF2-B84CF1B70BE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C83394F4-3BAC-4A37-8FA4-A8FE88C53DE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93C999CF-8513-470D-B6B7-1EAA158C6E0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19EAD72-3C9F-40B5-B722-5E3AE72C3B2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7B17446-1760-4584-90C9-0137788610F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123698</xdr:rowOff>
    </xdr:from>
    <xdr:to>
      <xdr:col>116</xdr:col>
      <xdr:colOff>114300</xdr:colOff>
      <xdr:row>107</xdr:row>
      <xdr:rowOff>53848</xdr:rowOff>
    </xdr:to>
    <xdr:sp macro="" textlink="">
      <xdr:nvSpPr>
        <xdr:cNvPr id="827" name="楕円 826">
          <a:extLst>
            <a:ext uri="{FF2B5EF4-FFF2-40B4-BE49-F238E27FC236}">
              <a16:creationId xmlns:a16="http://schemas.microsoft.com/office/drawing/2014/main" id="{CAE351F4-390D-4455-950C-C48538EEDC6C}"/>
            </a:ext>
          </a:extLst>
        </xdr:cNvPr>
        <xdr:cNvSpPr/>
      </xdr:nvSpPr>
      <xdr:spPr>
        <a:xfrm>
          <a:off x="19458940" y="178935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102125</xdr:rowOff>
    </xdr:from>
    <xdr:ext cx="469744" cy="259045"/>
    <xdr:sp macro="" textlink="">
      <xdr:nvSpPr>
        <xdr:cNvPr id="828" name="【公民館】&#10;一人当たり面積該当値テキスト">
          <a:extLst>
            <a:ext uri="{FF2B5EF4-FFF2-40B4-BE49-F238E27FC236}">
              <a16:creationId xmlns:a16="http://schemas.microsoft.com/office/drawing/2014/main" id="{12A13872-A9B3-4A47-B6A9-E83E1CEFD649}"/>
            </a:ext>
          </a:extLst>
        </xdr:cNvPr>
        <xdr:cNvSpPr txBox="1"/>
      </xdr:nvSpPr>
      <xdr:spPr>
        <a:xfrm>
          <a:off x="19547840"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125985</xdr:rowOff>
    </xdr:from>
    <xdr:to>
      <xdr:col>112</xdr:col>
      <xdr:colOff>38100</xdr:colOff>
      <xdr:row>107</xdr:row>
      <xdr:rowOff>56135</xdr:rowOff>
    </xdr:to>
    <xdr:sp macro="" textlink="">
      <xdr:nvSpPr>
        <xdr:cNvPr id="829" name="楕円 828">
          <a:extLst>
            <a:ext uri="{FF2B5EF4-FFF2-40B4-BE49-F238E27FC236}">
              <a16:creationId xmlns:a16="http://schemas.microsoft.com/office/drawing/2014/main" id="{DE76B619-6692-44A2-8FEA-08B5E3C9CE53}"/>
            </a:ext>
          </a:extLst>
        </xdr:cNvPr>
        <xdr:cNvSpPr/>
      </xdr:nvSpPr>
      <xdr:spPr>
        <a:xfrm>
          <a:off x="18735040" y="178958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xdr:rowOff>
    </xdr:from>
    <xdr:to>
      <xdr:col>116</xdr:col>
      <xdr:colOff>63500</xdr:colOff>
      <xdr:row>107</xdr:row>
      <xdr:rowOff>5335</xdr:rowOff>
    </xdr:to>
    <xdr:cxnSp macro="">
      <xdr:nvCxnSpPr>
        <xdr:cNvPr id="830" name="直線コネクタ 829">
          <a:extLst>
            <a:ext uri="{FF2B5EF4-FFF2-40B4-BE49-F238E27FC236}">
              <a16:creationId xmlns:a16="http://schemas.microsoft.com/office/drawing/2014/main" id="{EF7B3B1C-AC06-4735-8214-174D909AD69B}"/>
            </a:ext>
          </a:extLst>
        </xdr:cNvPr>
        <xdr:cNvCxnSpPr/>
      </xdr:nvCxnSpPr>
      <xdr:spPr>
        <a:xfrm flipV="1">
          <a:off x="18778220" y="17940528"/>
          <a:ext cx="7315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831" name="楕円 830">
          <a:extLst>
            <a:ext uri="{FF2B5EF4-FFF2-40B4-BE49-F238E27FC236}">
              <a16:creationId xmlns:a16="http://schemas.microsoft.com/office/drawing/2014/main" id="{0C1F174E-B486-42DE-AFEF-75D6BA70F775}"/>
            </a:ext>
          </a:extLst>
        </xdr:cNvPr>
        <xdr:cNvSpPr/>
      </xdr:nvSpPr>
      <xdr:spPr>
        <a:xfrm>
          <a:off x="1793748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5335</xdr:rowOff>
    </xdr:from>
    <xdr:to>
      <xdr:col>111</xdr:col>
      <xdr:colOff>177800</xdr:colOff>
      <xdr:row>107</xdr:row>
      <xdr:rowOff>7620</xdr:rowOff>
    </xdr:to>
    <xdr:cxnSp macro="">
      <xdr:nvCxnSpPr>
        <xdr:cNvPr id="832" name="直線コネクタ 831">
          <a:extLst>
            <a:ext uri="{FF2B5EF4-FFF2-40B4-BE49-F238E27FC236}">
              <a16:creationId xmlns:a16="http://schemas.microsoft.com/office/drawing/2014/main" id="{612FA8CB-F026-4148-A577-4818A7249C3C}"/>
            </a:ext>
          </a:extLst>
        </xdr:cNvPr>
        <xdr:cNvCxnSpPr/>
      </xdr:nvCxnSpPr>
      <xdr:spPr>
        <a:xfrm flipV="1">
          <a:off x="17988280" y="17942815"/>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132842</xdr:rowOff>
    </xdr:from>
    <xdr:to>
      <xdr:col>102</xdr:col>
      <xdr:colOff>165100</xdr:colOff>
      <xdr:row>107</xdr:row>
      <xdr:rowOff>62992</xdr:rowOff>
    </xdr:to>
    <xdr:sp macro="" textlink="">
      <xdr:nvSpPr>
        <xdr:cNvPr id="833" name="楕円 832">
          <a:extLst>
            <a:ext uri="{FF2B5EF4-FFF2-40B4-BE49-F238E27FC236}">
              <a16:creationId xmlns:a16="http://schemas.microsoft.com/office/drawing/2014/main" id="{95D875AB-E8D9-46A1-BE92-C440B3A6219F}"/>
            </a:ext>
          </a:extLst>
        </xdr:cNvPr>
        <xdr:cNvSpPr/>
      </xdr:nvSpPr>
      <xdr:spPr>
        <a:xfrm>
          <a:off x="17162780" y="17902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xdr:rowOff>
    </xdr:from>
    <xdr:to>
      <xdr:col>107</xdr:col>
      <xdr:colOff>50800</xdr:colOff>
      <xdr:row>107</xdr:row>
      <xdr:rowOff>12192</xdr:rowOff>
    </xdr:to>
    <xdr:cxnSp macro="">
      <xdr:nvCxnSpPr>
        <xdr:cNvPr id="834" name="直線コネクタ 833">
          <a:extLst>
            <a:ext uri="{FF2B5EF4-FFF2-40B4-BE49-F238E27FC236}">
              <a16:creationId xmlns:a16="http://schemas.microsoft.com/office/drawing/2014/main" id="{28059C4C-6830-44E4-8F5E-EDC986336B08}"/>
            </a:ext>
          </a:extLst>
        </xdr:cNvPr>
        <xdr:cNvCxnSpPr/>
      </xdr:nvCxnSpPr>
      <xdr:spPr>
        <a:xfrm flipV="1">
          <a:off x="17213580" y="1794510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835" name="楕円 834">
          <a:extLst>
            <a:ext uri="{FF2B5EF4-FFF2-40B4-BE49-F238E27FC236}">
              <a16:creationId xmlns:a16="http://schemas.microsoft.com/office/drawing/2014/main" id="{C1A5AFFF-7C24-4FEE-B094-1ADE46DC059D}"/>
            </a:ext>
          </a:extLst>
        </xdr:cNvPr>
        <xdr:cNvSpPr/>
      </xdr:nvSpPr>
      <xdr:spPr>
        <a:xfrm>
          <a:off x="16388080" y="17898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xdr:rowOff>
    </xdr:from>
    <xdr:to>
      <xdr:col>102</xdr:col>
      <xdr:colOff>114300</xdr:colOff>
      <xdr:row>107</xdr:row>
      <xdr:rowOff>12192</xdr:rowOff>
    </xdr:to>
    <xdr:cxnSp macro="">
      <xdr:nvCxnSpPr>
        <xdr:cNvPr id="836" name="直線コネクタ 835">
          <a:extLst>
            <a:ext uri="{FF2B5EF4-FFF2-40B4-BE49-F238E27FC236}">
              <a16:creationId xmlns:a16="http://schemas.microsoft.com/office/drawing/2014/main" id="{A091340E-A4EF-4288-A758-4849ABECADB0}"/>
            </a:ext>
          </a:extLst>
        </xdr:cNvPr>
        <xdr:cNvCxnSpPr/>
      </xdr:nvCxnSpPr>
      <xdr:spPr>
        <a:xfrm>
          <a:off x="16431260" y="1794510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37" name="n_1aveValue【公民館】&#10;一人当たり面積">
          <a:extLst>
            <a:ext uri="{FF2B5EF4-FFF2-40B4-BE49-F238E27FC236}">
              <a16:creationId xmlns:a16="http://schemas.microsoft.com/office/drawing/2014/main" id="{BB0063B4-129C-42AF-8717-EB1FA95CA548}"/>
            </a:ext>
          </a:extLst>
        </xdr:cNvPr>
        <xdr:cNvSpPr txBox="1"/>
      </xdr:nvSpPr>
      <xdr:spPr>
        <a:xfrm>
          <a:off x="1856112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838" name="n_2aveValue【公民館】&#10;一人当たり面積">
          <a:extLst>
            <a:ext uri="{FF2B5EF4-FFF2-40B4-BE49-F238E27FC236}">
              <a16:creationId xmlns:a16="http://schemas.microsoft.com/office/drawing/2014/main" id="{EF1FE086-BA72-4194-9F58-CBFB99BF0FFA}"/>
            </a:ext>
          </a:extLst>
        </xdr:cNvPr>
        <xdr:cNvSpPr txBox="1"/>
      </xdr:nvSpPr>
      <xdr:spPr>
        <a:xfrm>
          <a:off x="17776267" y="1750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839" name="n_3aveValue【公民館】&#10;一人当たり面積">
          <a:extLst>
            <a:ext uri="{FF2B5EF4-FFF2-40B4-BE49-F238E27FC236}">
              <a16:creationId xmlns:a16="http://schemas.microsoft.com/office/drawing/2014/main" id="{9F64A675-E7E0-41E9-B535-65C6433D7084}"/>
            </a:ext>
          </a:extLst>
        </xdr:cNvPr>
        <xdr:cNvSpPr txBox="1"/>
      </xdr:nvSpPr>
      <xdr:spPr>
        <a:xfrm>
          <a:off x="1700156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68090</xdr:rowOff>
    </xdr:from>
    <xdr:ext cx="469744" cy="259045"/>
    <xdr:sp macro="" textlink="">
      <xdr:nvSpPr>
        <xdr:cNvPr id="840" name="n_4aveValue【公民館】&#10;一人当たり面積">
          <a:extLst>
            <a:ext uri="{FF2B5EF4-FFF2-40B4-BE49-F238E27FC236}">
              <a16:creationId xmlns:a16="http://schemas.microsoft.com/office/drawing/2014/main" id="{AE9B53B2-E92E-4A2E-8B55-F483C7E412BD}"/>
            </a:ext>
          </a:extLst>
        </xdr:cNvPr>
        <xdr:cNvSpPr txBox="1"/>
      </xdr:nvSpPr>
      <xdr:spPr>
        <a:xfrm>
          <a:off x="16226867" y="1750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47262</xdr:rowOff>
    </xdr:from>
    <xdr:ext cx="469744" cy="259045"/>
    <xdr:sp macro="" textlink="">
      <xdr:nvSpPr>
        <xdr:cNvPr id="841" name="n_1mainValue【公民館】&#10;一人当たり面積">
          <a:extLst>
            <a:ext uri="{FF2B5EF4-FFF2-40B4-BE49-F238E27FC236}">
              <a16:creationId xmlns:a16="http://schemas.microsoft.com/office/drawing/2014/main" id="{26DF947F-0714-4C58-8711-8AF245D152C2}"/>
            </a:ext>
          </a:extLst>
        </xdr:cNvPr>
        <xdr:cNvSpPr txBox="1"/>
      </xdr:nvSpPr>
      <xdr:spPr>
        <a:xfrm>
          <a:off x="18561127" y="1798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49547</xdr:rowOff>
    </xdr:from>
    <xdr:ext cx="469744" cy="259045"/>
    <xdr:sp macro="" textlink="">
      <xdr:nvSpPr>
        <xdr:cNvPr id="842" name="n_2mainValue【公民館】&#10;一人当たり面積">
          <a:extLst>
            <a:ext uri="{FF2B5EF4-FFF2-40B4-BE49-F238E27FC236}">
              <a16:creationId xmlns:a16="http://schemas.microsoft.com/office/drawing/2014/main" id="{783FFFA9-9A3C-47FA-93A0-DF4638837B02}"/>
            </a:ext>
          </a:extLst>
        </xdr:cNvPr>
        <xdr:cNvSpPr txBox="1"/>
      </xdr:nvSpPr>
      <xdr:spPr>
        <a:xfrm>
          <a:off x="1777626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54119</xdr:rowOff>
    </xdr:from>
    <xdr:ext cx="469744" cy="259045"/>
    <xdr:sp macro="" textlink="">
      <xdr:nvSpPr>
        <xdr:cNvPr id="843" name="n_3mainValue【公民館】&#10;一人当たり面積">
          <a:extLst>
            <a:ext uri="{FF2B5EF4-FFF2-40B4-BE49-F238E27FC236}">
              <a16:creationId xmlns:a16="http://schemas.microsoft.com/office/drawing/2014/main" id="{C9016B9B-79EB-43B1-ACA0-BDB56CB0EB13}"/>
            </a:ext>
          </a:extLst>
        </xdr:cNvPr>
        <xdr:cNvSpPr txBox="1"/>
      </xdr:nvSpPr>
      <xdr:spPr>
        <a:xfrm>
          <a:off x="17001567" y="1799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49547</xdr:rowOff>
    </xdr:from>
    <xdr:ext cx="469744" cy="259045"/>
    <xdr:sp macro="" textlink="">
      <xdr:nvSpPr>
        <xdr:cNvPr id="844" name="n_4mainValue【公民館】&#10;一人当たり面積">
          <a:extLst>
            <a:ext uri="{FF2B5EF4-FFF2-40B4-BE49-F238E27FC236}">
              <a16:creationId xmlns:a16="http://schemas.microsoft.com/office/drawing/2014/main" id="{8B550BEF-05DE-44C6-9BD2-5B371AF8F6C6}"/>
            </a:ext>
          </a:extLst>
        </xdr:cNvPr>
        <xdr:cNvSpPr txBox="1"/>
      </xdr:nvSpPr>
      <xdr:spPr>
        <a:xfrm>
          <a:off x="1622686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77A0A251-AE52-4E7A-9AC0-92666FE754B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39327758-E4DC-477C-8DC1-A24EBBC1FA5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CED346EF-3596-4858-9E8A-ECB3B9C579F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類似団体と比較して全体的に有形固定資産減価償却率が高くなっているが、特に道路における減価償却率が</a:t>
          </a:r>
          <a:r>
            <a:rPr kumimoji="1" lang="en-US" altLang="ja-JP" sz="1300">
              <a:latin typeface="ＭＳ Ｐゴシック" panose="020B0600070205080204" pitchFamily="50" charset="-128"/>
              <a:ea typeface="ＭＳ Ｐゴシック" panose="020B0600070205080204" pitchFamily="50" charset="-128"/>
            </a:rPr>
            <a:t>97.5</a:t>
          </a:r>
          <a:r>
            <a:rPr kumimoji="1" lang="ja-JP" altLang="en-US" sz="1300">
              <a:latin typeface="ＭＳ Ｐゴシック" panose="020B0600070205080204" pitchFamily="50" charset="-128"/>
              <a:ea typeface="ＭＳ Ｐゴシック" panose="020B0600070205080204" pitchFamily="50" charset="-128"/>
            </a:rPr>
            <a:t>と非常に高く、類似団体内の最大値となっている。これは、道路の耐用年数の算定が修繕年月からではなく、取得年月から起算した年月となっていることによるものである。工事に必要な予算確保が難しく、工事を実施してもなお道路の有形固定資産減価償却率を改善するまでに至っていないのが現状である。また、施設の有形固定資産減価償却率については児童館が</a:t>
          </a:r>
          <a:r>
            <a:rPr kumimoji="1" lang="en-US" altLang="ja-JP" sz="1300">
              <a:latin typeface="ＭＳ Ｐゴシック" panose="020B0600070205080204" pitchFamily="50" charset="-128"/>
              <a:ea typeface="ＭＳ Ｐゴシック" panose="020B0600070205080204" pitchFamily="50" charset="-128"/>
            </a:rPr>
            <a:t>93.6</a:t>
          </a:r>
          <a:r>
            <a:rPr kumimoji="1" lang="ja-JP" altLang="en-US" sz="1300">
              <a:latin typeface="ＭＳ Ｐゴシック" panose="020B0600070205080204" pitchFamily="50" charset="-128"/>
              <a:ea typeface="ＭＳ Ｐゴシック" panose="020B0600070205080204" pitchFamily="50" charset="-128"/>
            </a:rPr>
            <a:t>％と高い水準にあり、類似団体平均を大きく上回っている。昭和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年に設立した東原児童館の老朽化が主な要因であり、公共施設マネジメント実施計画に基づいて、今後必要箇所の長寿命化を図るほか、将来的に規模の縮小を図る予定としている。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465DF6-378A-440C-BA51-BD04602391E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857F0D5-1BD3-43D0-B566-49861A4529A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A4FD66F-7CDF-4068-B7C4-D5764F95601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71C5B1-61ED-482C-8509-83AE97853F4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CB96E1A-C4AC-407E-952A-7DC6C95C5C9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05C2F07-F4AA-4EA6-854C-F797B1C94C2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D3F6902-766E-4C21-BF65-532780BE0AB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38A50B4-3FBB-4553-8EB6-A3266D18EA5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AFD32F-3CE0-41DF-AC0F-EDD7BD2E1D7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ABD8F1-2B86-4F8B-B86E-F5C4F6A67B9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30,338
29,964
39.93
15,887,762
15,030,582
803,205
8,096,223
11,515,036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5D87A94-95BB-48D5-A72A-3CED76434F5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CEB3C11-5446-4608-8580-EDB7F23075F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6D4225-A542-4DBB-8C59-98E6CC72166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F27D96-5336-4E0A-AABE-7E3F2A24DA4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4B88C86-253C-4017-9DCA-06707916F9B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C8078ED-01AD-457E-A0C7-39300CD0791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C90D4C4-9412-4C5E-B69E-23F64572D83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ABB162-395C-4C59-8857-ACD987908DA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9EDD366-1E1B-4690-BD20-248C5616177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A2ADF2-5F89-4F8F-9D9A-229E8DCDACD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7744C6-B670-4241-9F67-5B7DB15EDCF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652F10A-7438-4508-AB44-4B37DC16131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C04A05-E736-478D-8C37-2BF64201179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B111D34-A057-4BC2-AFFB-3776BB43BE5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F189C4B-C536-483B-83A1-6B0E0FF3F27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CBD76E-D5F1-4CEF-B40C-448AE6405AA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B54DA1-538C-4791-9BE3-BA7B93B2F08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6DEAB4-E5E7-4D81-BD28-E9BD3B01E4A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A4D62A-CCD3-4C49-B2E6-07217E1DF74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4D09827-ED77-4ED8-A729-2DDC259F762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499935-6EAD-4790-B7A8-C2604943386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1126093-97D5-440A-934B-1E72AAFB061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E0F14E4-9A24-41A4-9E04-AFB8B6E0391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09E54DC-FDEB-4239-9B24-BB9DE833045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5E8F4DF-2A6B-4F40-B0A2-E3FCCD7561B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6274FC-5599-4A1F-8C0E-19728724BB0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1ABD77A-F3DF-4BDD-A776-B65138307FD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498176-F89F-4442-B980-D1E763DB19A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BC154D-B765-4934-8E20-DDFDAC14B93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6F86F04-E6B3-4D11-A125-3EB2F90562E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C2BC259-7437-44C8-B0A7-8C417F0B935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0889B7-7010-461B-B155-46251423205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67527C6-9E49-4204-B8A4-855BB29E91C9}"/>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9EA19D4-951F-445D-9CC4-2FC03B876D82}"/>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C4F3579-DB11-483A-B4C9-CAC957A91D78}"/>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1DCFD3D-BAD7-4AF5-92BD-DBD944BD9EE1}"/>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D769C23-6508-4F46-8C8D-D8D3144C1A57}"/>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1B485A4-C15D-4ADD-82AB-5C7DBF05FEB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545DF15-D2F9-40E2-A3C8-737487D3E66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BE6C950-7031-417D-9601-0C8D1E46F552}"/>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52E7C41-84F6-46D4-ABA7-B7D3274E8EF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93FCE9C-6448-463E-9642-3A25D91784A3}"/>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30FB42E-7E16-4196-AFFD-96592ED92359}"/>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6573BF0-6042-4352-B35E-713FB5164D1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AAD4951-6FF4-4D0A-8DFA-4619E32253B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F106BC5-215B-44D6-ABCE-580C1AA47A7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B43C1933-ACC7-468F-BA1E-F138ED6F8F9A}"/>
            </a:ext>
          </a:extLst>
        </xdr:cNvPr>
        <xdr:cNvCxnSpPr/>
      </xdr:nvCxnSpPr>
      <xdr:spPr>
        <a:xfrm flipV="1">
          <a:off x="4086225" y="5655673"/>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D9B9434F-C083-4707-B38E-C46B521D3985}"/>
            </a:ext>
          </a:extLst>
        </xdr:cNvPr>
        <xdr:cNvSpPr txBox="1"/>
      </xdr:nvSpPr>
      <xdr:spPr>
        <a:xfrm>
          <a:off x="412496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D5BC5F4B-815A-4F33-ABC6-A1DFF22AB835}"/>
            </a:ext>
          </a:extLst>
        </xdr:cNvPr>
        <xdr:cNvCxnSpPr/>
      </xdr:nvCxnSpPr>
      <xdr:spPr>
        <a:xfrm>
          <a:off x="402082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0AEE1322-7261-4583-922E-5B23995F11AC}"/>
            </a:ext>
          </a:extLst>
        </xdr:cNvPr>
        <xdr:cNvSpPr txBox="1"/>
      </xdr:nvSpPr>
      <xdr:spPr>
        <a:xfrm>
          <a:off x="4124960" y="54347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63122B20-710F-4A98-A43F-A1E8920DADF9}"/>
            </a:ext>
          </a:extLst>
        </xdr:cNvPr>
        <xdr:cNvCxnSpPr/>
      </xdr:nvCxnSpPr>
      <xdr:spPr>
        <a:xfrm>
          <a:off x="4020820" y="5655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92001</xdr:rowOff>
    </xdr:from>
    <xdr:ext cx="405111" cy="259045"/>
    <xdr:sp macro="" textlink="">
      <xdr:nvSpPr>
        <xdr:cNvPr id="63" name="【図書館】&#10;有形固定資産減価償却率平均値テキスト">
          <a:extLst>
            <a:ext uri="{FF2B5EF4-FFF2-40B4-BE49-F238E27FC236}">
              <a16:creationId xmlns:a16="http://schemas.microsoft.com/office/drawing/2014/main" id="{07C110C2-73FC-45A6-8905-1FC01425178D}"/>
            </a:ext>
          </a:extLst>
        </xdr:cNvPr>
        <xdr:cNvSpPr txBox="1"/>
      </xdr:nvSpPr>
      <xdr:spPr>
        <a:xfrm>
          <a:off x="4124960" y="62946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08108FE1-4422-42FD-98D0-3B9D8BF3FA81}"/>
            </a:ext>
          </a:extLst>
        </xdr:cNvPr>
        <xdr:cNvSpPr/>
      </xdr:nvSpPr>
      <xdr:spPr>
        <a:xfrm>
          <a:off x="403606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EADDEE0E-5043-462A-9244-20D3B93D4A45}"/>
            </a:ext>
          </a:extLst>
        </xdr:cNvPr>
        <xdr:cNvSpPr/>
      </xdr:nvSpPr>
      <xdr:spPr>
        <a:xfrm>
          <a:off x="3312160" y="6371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9DCED129-D73A-4863-BD58-49ACAFDE534B}"/>
            </a:ext>
          </a:extLst>
        </xdr:cNvPr>
        <xdr:cNvSpPr/>
      </xdr:nvSpPr>
      <xdr:spPr>
        <a:xfrm>
          <a:off x="25146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41A29CCD-CC3F-48F9-9335-367A45FF7B2B}"/>
            </a:ext>
          </a:extLst>
        </xdr:cNvPr>
        <xdr:cNvSpPr/>
      </xdr:nvSpPr>
      <xdr:spPr>
        <a:xfrm>
          <a:off x="1739900" y="662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07A8B54C-18FF-4094-B19B-855C200BC9AC}"/>
            </a:ext>
          </a:extLst>
        </xdr:cNvPr>
        <xdr:cNvSpPr/>
      </xdr:nvSpPr>
      <xdr:spPr>
        <a:xfrm>
          <a:off x="965200" y="65649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C1BB415-D4B8-46B4-BB0D-22996E3D535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513873-B11D-4E44-8850-2E6E167C281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61F9739-5CB4-44EE-842B-6766B413E44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4F2FFE2-0BDB-4A4A-A02A-325E964A088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CFFCF21-E5E4-453E-BB54-5B5BBDC253D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105410</xdr:rowOff>
    </xdr:from>
    <xdr:to>
      <xdr:col>24</xdr:col>
      <xdr:colOff>114300</xdr:colOff>
      <xdr:row>34</xdr:row>
      <xdr:rowOff>35560</xdr:rowOff>
    </xdr:to>
    <xdr:sp macro="" textlink="">
      <xdr:nvSpPr>
        <xdr:cNvPr id="74" name="楕円 73">
          <a:extLst>
            <a:ext uri="{FF2B5EF4-FFF2-40B4-BE49-F238E27FC236}">
              <a16:creationId xmlns:a16="http://schemas.microsoft.com/office/drawing/2014/main" id="{03C881FA-A5E3-4396-96E5-3A56A95FCFEE}"/>
            </a:ext>
          </a:extLst>
        </xdr:cNvPr>
        <xdr:cNvSpPr/>
      </xdr:nvSpPr>
      <xdr:spPr>
        <a:xfrm>
          <a:off x="4036060" y="5637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25780</xdr:rowOff>
    </xdr:from>
    <xdr:ext cx="340478" cy="259045"/>
    <xdr:sp macro="" textlink="">
      <xdr:nvSpPr>
        <xdr:cNvPr id="75" name="【図書館】&#10;有形固定資産減価償却率該当値テキスト">
          <a:extLst>
            <a:ext uri="{FF2B5EF4-FFF2-40B4-BE49-F238E27FC236}">
              <a16:creationId xmlns:a16="http://schemas.microsoft.com/office/drawing/2014/main" id="{F38D8A7C-5019-48A4-B9CB-34EDC542C807}"/>
            </a:ext>
          </a:extLst>
        </xdr:cNvPr>
        <xdr:cNvSpPr txBox="1"/>
      </xdr:nvSpPr>
      <xdr:spPr>
        <a:xfrm>
          <a:off x="4124960" y="55579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121739</xdr:rowOff>
    </xdr:from>
    <xdr:to>
      <xdr:col>20</xdr:col>
      <xdr:colOff>38100</xdr:colOff>
      <xdr:row>34</xdr:row>
      <xdr:rowOff>51889</xdr:rowOff>
    </xdr:to>
    <xdr:sp macro="" textlink="">
      <xdr:nvSpPr>
        <xdr:cNvPr id="76" name="楕円 75">
          <a:extLst>
            <a:ext uri="{FF2B5EF4-FFF2-40B4-BE49-F238E27FC236}">
              <a16:creationId xmlns:a16="http://schemas.microsoft.com/office/drawing/2014/main" id="{18DDE76F-91F3-4812-B13F-4A9C49D0749A}"/>
            </a:ext>
          </a:extLst>
        </xdr:cNvPr>
        <xdr:cNvSpPr/>
      </xdr:nvSpPr>
      <xdr:spPr>
        <a:xfrm>
          <a:off x="3312160" y="5653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156210</xdr:rowOff>
    </xdr:from>
    <xdr:to>
      <xdr:col>24</xdr:col>
      <xdr:colOff>63500</xdr:colOff>
      <xdr:row>34</xdr:row>
      <xdr:rowOff>1089</xdr:rowOff>
    </xdr:to>
    <xdr:cxnSp macro="">
      <xdr:nvCxnSpPr>
        <xdr:cNvPr id="77" name="直線コネクタ 76">
          <a:extLst>
            <a:ext uri="{FF2B5EF4-FFF2-40B4-BE49-F238E27FC236}">
              <a16:creationId xmlns:a16="http://schemas.microsoft.com/office/drawing/2014/main" id="{B6FBB83E-7BC3-406F-A0F0-EE1F4E8F659B}"/>
            </a:ext>
          </a:extLst>
        </xdr:cNvPr>
        <xdr:cNvCxnSpPr/>
      </xdr:nvCxnSpPr>
      <xdr:spPr>
        <a:xfrm flipV="1">
          <a:off x="3355340" y="5688330"/>
          <a:ext cx="73152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120106</xdr:rowOff>
    </xdr:from>
    <xdr:to>
      <xdr:col>15</xdr:col>
      <xdr:colOff>101600</xdr:colOff>
      <xdr:row>42</xdr:row>
      <xdr:rowOff>50256</xdr:rowOff>
    </xdr:to>
    <xdr:sp macro="" textlink="">
      <xdr:nvSpPr>
        <xdr:cNvPr id="78" name="楕円 77">
          <a:extLst>
            <a:ext uri="{FF2B5EF4-FFF2-40B4-BE49-F238E27FC236}">
              <a16:creationId xmlns:a16="http://schemas.microsoft.com/office/drawing/2014/main" id="{2C2955CF-AD27-453F-B8AD-60F15E3DA5D8}"/>
            </a:ext>
          </a:extLst>
        </xdr:cNvPr>
        <xdr:cNvSpPr/>
      </xdr:nvSpPr>
      <xdr:spPr>
        <a:xfrm>
          <a:off x="2514600" y="6993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1089</xdr:rowOff>
    </xdr:from>
    <xdr:to>
      <xdr:col>19</xdr:col>
      <xdr:colOff>177800</xdr:colOff>
      <xdr:row>41</xdr:row>
      <xdr:rowOff>170906</xdr:rowOff>
    </xdr:to>
    <xdr:cxnSp macro="">
      <xdr:nvCxnSpPr>
        <xdr:cNvPr id="79" name="直線コネクタ 78">
          <a:extLst>
            <a:ext uri="{FF2B5EF4-FFF2-40B4-BE49-F238E27FC236}">
              <a16:creationId xmlns:a16="http://schemas.microsoft.com/office/drawing/2014/main" id="{DB67F3E5-D98E-4BC6-A972-5CF26D83EE72}"/>
            </a:ext>
          </a:extLst>
        </xdr:cNvPr>
        <xdr:cNvCxnSpPr/>
      </xdr:nvCxnSpPr>
      <xdr:spPr>
        <a:xfrm flipV="1">
          <a:off x="2565400" y="5700849"/>
          <a:ext cx="789940" cy="13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84183</xdr:rowOff>
    </xdr:from>
    <xdr:to>
      <xdr:col>10</xdr:col>
      <xdr:colOff>165100</xdr:colOff>
      <xdr:row>42</xdr:row>
      <xdr:rowOff>14333</xdr:rowOff>
    </xdr:to>
    <xdr:sp macro="" textlink="">
      <xdr:nvSpPr>
        <xdr:cNvPr id="80" name="楕円 79">
          <a:extLst>
            <a:ext uri="{FF2B5EF4-FFF2-40B4-BE49-F238E27FC236}">
              <a16:creationId xmlns:a16="http://schemas.microsoft.com/office/drawing/2014/main" id="{586AD38C-ED79-4AA8-9A98-949C11E83A61}"/>
            </a:ext>
          </a:extLst>
        </xdr:cNvPr>
        <xdr:cNvSpPr/>
      </xdr:nvSpPr>
      <xdr:spPr>
        <a:xfrm>
          <a:off x="1739900" y="69574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134983</xdr:rowOff>
    </xdr:from>
    <xdr:to>
      <xdr:col>15</xdr:col>
      <xdr:colOff>50800</xdr:colOff>
      <xdr:row>41</xdr:row>
      <xdr:rowOff>170906</xdr:rowOff>
    </xdr:to>
    <xdr:cxnSp macro="">
      <xdr:nvCxnSpPr>
        <xdr:cNvPr id="81" name="直線コネクタ 80">
          <a:extLst>
            <a:ext uri="{FF2B5EF4-FFF2-40B4-BE49-F238E27FC236}">
              <a16:creationId xmlns:a16="http://schemas.microsoft.com/office/drawing/2014/main" id="{AA53B462-5671-469F-A128-EA23E6306112}"/>
            </a:ext>
          </a:extLst>
        </xdr:cNvPr>
        <xdr:cNvCxnSpPr/>
      </xdr:nvCxnSpPr>
      <xdr:spPr>
        <a:xfrm>
          <a:off x="1790700" y="7008223"/>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48260</xdr:rowOff>
    </xdr:from>
    <xdr:to>
      <xdr:col>6</xdr:col>
      <xdr:colOff>38100</xdr:colOff>
      <xdr:row>41</xdr:row>
      <xdr:rowOff>149860</xdr:rowOff>
    </xdr:to>
    <xdr:sp macro="" textlink="">
      <xdr:nvSpPr>
        <xdr:cNvPr id="82" name="楕円 81">
          <a:extLst>
            <a:ext uri="{FF2B5EF4-FFF2-40B4-BE49-F238E27FC236}">
              <a16:creationId xmlns:a16="http://schemas.microsoft.com/office/drawing/2014/main" id="{C0201806-B941-44EB-91BE-07781C2D96ED}"/>
            </a:ext>
          </a:extLst>
        </xdr:cNvPr>
        <xdr:cNvSpPr/>
      </xdr:nvSpPr>
      <xdr:spPr>
        <a:xfrm>
          <a:off x="965200" y="6921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99060</xdr:rowOff>
    </xdr:from>
    <xdr:to>
      <xdr:col>10</xdr:col>
      <xdr:colOff>114300</xdr:colOff>
      <xdr:row>41</xdr:row>
      <xdr:rowOff>134983</xdr:rowOff>
    </xdr:to>
    <xdr:cxnSp macro="">
      <xdr:nvCxnSpPr>
        <xdr:cNvPr id="83" name="直線コネクタ 82">
          <a:extLst>
            <a:ext uri="{FF2B5EF4-FFF2-40B4-BE49-F238E27FC236}">
              <a16:creationId xmlns:a16="http://schemas.microsoft.com/office/drawing/2014/main" id="{33B15F71-3C64-44DD-9971-6B358E83C2DA}"/>
            </a:ext>
          </a:extLst>
        </xdr:cNvPr>
        <xdr:cNvCxnSpPr/>
      </xdr:nvCxnSpPr>
      <xdr:spPr>
        <a:xfrm>
          <a:off x="1008380" y="6972300"/>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90368</xdr:rowOff>
    </xdr:from>
    <xdr:ext cx="405111" cy="259045"/>
    <xdr:sp macro="" textlink="">
      <xdr:nvSpPr>
        <xdr:cNvPr id="84" name="n_1aveValue【図書館】&#10;有形固定資産減価償却率">
          <a:extLst>
            <a:ext uri="{FF2B5EF4-FFF2-40B4-BE49-F238E27FC236}">
              <a16:creationId xmlns:a16="http://schemas.microsoft.com/office/drawing/2014/main" id="{25C7A6C6-7285-466A-982E-93DA0BAB28BA}"/>
            </a:ext>
          </a:extLst>
        </xdr:cNvPr>
        <xdr:cNvSpPr txBox="1"/>
      </xdr:nvSpPr>
      <xdr:spPr>
        <a:xfrm>
          <a:off x="3170564" y="64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図書館】&#10;有形固定資産減価償却率">
          <a:extLst>
            <a:ext uri="{FF2B5EF4-FFF2-40B4-BE49-F238E27FC236}">
              <a16:creationId xmlns:a16="http://schemas.microsoft.com/office/drawing/2014/main" id="{3DB9EFF2-3F6B-4E92-94CF-16AA35DD9B22}"/>
            </a:ext>
          </a:extLst>
        </xdr:cNvPr>
        <xdr:cNvSpPr txBox="1"/>
      </xdr:nvSpPr>
      <xdr:spPr>
        <a:xfrm>
          <a:off x="238570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A6F21446-1FF1-42AF-BA1D-D5F40B9C1A29}"/>
            </a:ext>
          </a:extLst>
        </xdr:cNvPr>
        <xdr:cNvSpPr txBox="1"/>
      </xdr:nvSpPr>
      <xdr:spPr>
        <a:xfrm>
          <a:off x="1611004" y="640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7C1331C3-5BE2-4FB2-A48A-571FE79CEB76}"/>
            </a:ext>
          </a:extLst>
        </xdr:cNvPr>
        <xdr:cNvSpPr txBox="1"/>
      </xdr:nvSpPr>
      <xdr:spPr>
        <a:xfrm>
          <a:off x="83630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68416</xdr:rowOff>
    </xdr:from>
    <xdr:ext cx="405111" cy="259045"/>
    <xdr:sp macro="" textlink="">
      <xdr:nvSpPr>
        <xdr:cNvPr id="88" name="n_1mainValue【図書館】&#10;有形固定資産減価償却率">
          <a:extLst>
            <a:ext uri="{FF2B5EF4-FFF2-40B4-BE49-F238E27FC236}">
              <a16:creationId xmlns:a16="http://schemas.microsoft.com/office/drawing/2014/main" id="{025316CC-8633-4BF3-8838-ABFC86650DA7}"/>
            </a:ext>
          </a:extLst>
        </xdr:cNvPr>
        <xdr:cNvSpPr txBox="1"/>
      </xdr:nvSpPr>
      <xdr:spPr>
        <a:xfrm>
          <a:off x="3170564" y="5432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41383</xdr:rowOff>
    </xdr:from>
    <xdr:ext cx="405111" cy="259045"/>
    <xdr:sp macro="" textlink="">
      <xdr:nvSpPr>
        <xdr:cNvPr id="89" name="n_2mainValue【図書館】&#10;有形固定資産減価償却率">
          <a:extLst>
            <a:ext uri="{FF2B5EF4-FFF2-40B4-BE49-F238E27FC236}">
              <a16:creationId xmlns:a16="http://schemas.microsoft.com/office/drawing/2014/main" id="{99316849-8693-4F04-87FF-B404BB3AA2C3}"/>
            </a:ext>
          </a:extLst>
        </xdr:cNvPr>
        <xdr:cNvSpPr txBox="1"/>
      </xdr:nvSpPr>
      <xdr:spPr>
        <a:xfrm>
          <a:off x="2385704" y="708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5460</xdr:rowOff>
    </xdr:from>
    <xdr:ext cx="405111" cy="259045"/>
    <xdr:sp macro="" textlink="">
      <xdr:nvSpPr>
        <xdr:cNvPr id="90" name="n_3mainValue【図書館】&#10;有形固定資産減価償却率">
          <a:extLst>
            <a:ext uri="{FF2B5EF4-FFF2-40B4-BE49-F238E27FC236}">
              <a16:creationId xmlns:a16="http://schemas.microsoft.com/office/drawing/2014/main" id="{173C1707-20BD-42D4-9340-CEE75FBFBD3F}"/>
            </a:ext>
          </a:extLst>
        </xdr:cNvPr>
        <xdr:cNvSpPr txBox="1"/>
      </xdr:nvSpPr>
      <xdr:spPr>
        <a:xfrm>
          <a:off x="1611004" y="704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140987</xdr:rowOff>
    </xdr:from>
    <xdr:ext cx="405111" cy="259045"/>
    <xdr:sp macro="" textlink="">
      <xdr:nvSpPr>
        <xdr:cNvPr id="91" name="n_4mainValue【図書館】&#10;有形固定資産減価償却率">
          <a:extLst>
            <a:ext uri="{FF2B5EF4-FFF2-40B4-BE49-F238E27FC236}">
              <a16:creationId xmlns:a16="http://schemas.microsoft.com/office/drawing/2014/main" id="{21AE2CDF-736F-4ECF-9BC5-9451E1B80A00}"/>
            </a:ext>
          </a:extLst>
        </xdr:cNvPr>
        <xdr:cNvSpPr txBox="1"/>
      </xdr:nvSpPr>
      <xdr:spPr>
        <a:xfrm>
          <a:off x="83630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5628A3-8946-4220-8608-A229CBA0B75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7D2F729-C5E3-4E3C-875E-6AF9AFE60CA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745ABA2-F2FC-4387-87AE-F51ACF99C55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6DE5E6F-214B-48AC-8167-8EA403E5C24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EEE8A43-0989-4978-A3E4-8AF4DC4F9B5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15BD5DF-3077-4C0E-B2E4-E4B0A4BCE2A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AF84844-D178-4376-9DE0-2CB9C6781EF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E09C03C-21B4-4B76-8757-ED72FF17C54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001744C-8332-4894-85D7-6EA6762049E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22DE1B8-B3F9-4696-B886-D797EE307F8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E73A87ED-0B86-49F6-AB83-ABB660FE3FD3}"/>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1C915874-E719-481C-B468-EE5341475C7D}"/>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103CC3A-3AE7-49F3-B4E7-429B81D30CF9}"/>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BE69F233-A224-44FB-9073-17E97D63C182}"/>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8862E93B-3613-4A53-9233-3F0BBC9D049C}"/>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F49E74F4-2B9B-4B4F-BCC1-176E6416BD2E}"/>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CCBB880C-046A-4CCB-8B4D-B4845534D0E9}"/>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B18A0A18-652D-4CC8-A09B-1D94C328A0A8}"/>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2FBFC81-30E6-4578-A0B6-14D1157F8425}"/>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FC29D87A-893A-491A-B75A-86741D066EEF}"/>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8FD666B8-01E2-403E-A353-252217B0AB8E}"/>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82CB2C26-7DCC-43C4-BAE6-64CC0C18FA03}"/>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44AEE1DF-B57A-4A4B-9EA3-34C02D6A971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E044588D-6B71-41AF-8D59-E0C7D73F27FE}"/>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C1C60BA6-5549-4B8F-A5DA-072654C641D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26DB1201-8AFC-43FD-AE6C-8CF50AC27FBD}"/>
            </a:ext>
          </a:extLst>
        </xdr:cNvPr>
        <xdr:cNvCxnSpPr/>
      </xdr:nvCxnSpPr>
      <xdr:spPr>
        <a:xfrm flipV="1">
          <a:off x="9219565" y="565458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9FCE8179-90F3-438B-8686-AC77282E89EA}"/>
            </a:ext>
          </a:extLst>
        </xdr:cNvPr>
        <xdr:cNvSpPr txBox="1"/>
      </xdr:nvSpPr>
      <xdr:spPr>
        <a:xfrm>
          <a:off x="9258300" y="704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EF36E670-AB79-4561-BC36-D96EFADF6FCB}"/>
            </a:ext>
          </a:extLst>
        </xdr:cNvPr>
        <xdr:cNvCxnSpPr/>
      </xdr:nvCxnSpPr>
      <xdr:spPr>
        <a:xfrm>
          <a:off x="9154160" y="7039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16FC95F2-6E06-4153-8298-2C0A59229B9C}"/>
            </a:ext>
          </a:extLst>
        </xdr:cNvPr>
        <xdr:cNvSpPr txBox="1"/>
      </xdr:nvSpPr>
      <xdr:spPr>
        <a:xfrm>
          <a:off x="9258300" y="543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9F531BFB-FFE1-4CF6-B067-E5A63EA9FE84}"/>
            </a:ext>
          </a:extLst>
        </xdr:cNvPr>
        <xdr:cNvCxnSpPr/>
      </xdr:nvCxnSpPr>
      <xdr:spPr>
        <a:xfrm>
          <a:off x="9154160" y="5654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id="{9A5CBDA5-F594-4F7B-9F6F-71F4F3130CCD}"/>
            </a:ext>
          </a:extLst>
        </xdr:cNvPr>
        <xdr:cNvSpPr txBox="1"/>
      </xdr:nvSpPr>
      <xdr:spPr>
        <a:xfrm>
          <a:off x="9258300" y="6510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469E93A7-004F-4067-AB60-D72585CC38B3}"/>
            </a:ext>
          </a:extLst>
        </xdr:cNvPr>
        <xdr:cNvSpPr/>
      </xdr:nvSpPr>
      <xdr:spPr>
        <a:xfrm>
          <a:off x="9192260" y="6531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B357483A-A96C-4399-B266-F424E6DBBB01}"/>
            </a:ext>
          </a:extLst>
        </xdr:cNvPr>
        <xdr:cNvSpPr/>
      </xdr:nvSpPr>
      <xdr:spPr>
        <a:xfrm>
          <a:off x="8445500"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5B8B8B8E-2557-4025-87A3-5B25FCA44DC8}"/>
            </a:ext>
          </a:extLst>
        </xdr:cNvPr>
        <xdr:cNvSpPr/>
      </xdr:nvSpPr>
      <xdr:spPr>
        <a:xfrm>
          <a:off x="7670800" y="6560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6" name="フローチャート: 判断 125">
          <a:extLst>
            <a:ext uri="{FF2B5EF4-FFF2-40B4-BE49-F238E27FC236}">
              <a16:creationId xmlns:a16="http://schemas.microsoft.com/office/drawing/2014/main" id="{C103766A-7C66-4790-894F-2C8A4D65D6DB}"/>
            </a:ext>
          </a:extLst>
        </xdr:cNvPr>
        <xdr:cNvSpPr/>
      </xdr:nvSpPr>
      <xdr:spPr>
        <a:xfrm>
          <a:off x="68732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a:extLst>
            <a:ext uri="{FF2B5EF4-FFF2-40B4-BE49-F238E27FC236}">
              <a16:creationId xmlns:a16="http://schemas.microsoft.com/office/drawing/2014/main" id="{361C1985-A6C4-4078-BB48-937665A77503}"/>
            </a:ext>
          </a:extLst>
        </xdr:cNvPr>
        <xdr:cNvSpPr/>
      </xdr:nvSpPr>
      <xdr:spPr>
        <a:xfrm>
          <a:off x="60985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D0350BF-D5D4-4364-81C3-EA04E26CC3D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9923B50-DE75-4C5A-92C3-8CE63DEF40C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62CEF95-3182-4284-A43B-7A7B474C257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17E70F9-C4F3-4ABF-8ED8-FD559FF84EC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C22EFE49-0B7B-4F63-98F5-690827FDC06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71664</xdr:rowOff>
    </xdr:from>
    <xdr:to>
      <xdr:col>55</xdr:col>
      <xdr:colOff>50800</xdr:colOff>
      <xdr:row>38</xdr:row>
      <xdr:rowOff>1814</xdr:rowOff>
    </xdr:to>
    <xdr:sp macro="" textlink="">
      <xdr:nvSpPr>
        <xdr:cNvPr id="133" name="楕円 132">
          <a:extLst>
            <a:ext uri="{FF2B5EF4-FFF2-40B4-BE49-F238E27FC236}">
              <a16:creationId xmlns:a16="http://schemas.microsoft.com/office/drawing/2014/main" id="{10CC4E5B-5C9E-4064-8894-ED609D4E8051}"/>
            </a:ext>
          </a:extLst>
        </xdr:cNvPr>
        <xdr:cNvSpPr/>
      </xdr:nvSpPr>
      <xdr:spPr>
        <a:xfrm>
          <a:off x="9192260" y="6274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94541</xdr:rowOff>
    </xdr:from>
    <xdr:ext cx="469744" cy="259045"/>
    <xdr:sp macro="" textlink="">
      <xdr:nvSpPr>
        <xdr:cNvPr id="134" name="【図書館】&#10;一人当たり面積該当値テキスト">
          <a:extLst>
            <a:ext uri="{FF2B5EF4-FFF2-40B4-BE49-F238E27FC236}">
              <a16:creationId xmlns:a16="http://schemas.microsoft.com/office/drawing/2014/main" id="{58F87B3E-3F48-4912-9810-81F53D4E7029}"/>
            </a:ext>
          </a:extLst>
        </xdr:cNvPr>
        <xdr:cNvSpPr txBox="1"/>
      </xdr:nvSpPr>
      <xdr:spPr>
        <a:xfrm>
          <a:off x="9258300" y="612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71664</xdr:rowOff>
    </xdr:from>
    <xdr:to>
      <xdr:col>50</xdr:col>
      <xdr:colOff>165100</xdr:colOff>
      <xdr:row>38</xdr:row>
      <xdr:rowOff>1814</xdr:rowOff>
    </xdr:to>
    <xdr:sp macro="" textlink="">
      <xdr:nvSpPr>
        <xdr:cNvPr id="135" name="楕円 134">
          <a:extLst>
            <a:ext uri="{FF2B5EF4-FFF2-40B4-BE49-F238E27FC236}">
              <a16:creationId xmlns:a16="http://schemas.microsoft.com/office/drawing/2014/main" id="{2F5EA818-19F4-48F9-8AD8-19497F327E8C}"/>
            </a:ext>
          </a:extLst>
        </xdr:cNvPr>
        <xdr:cNvSpPr/>
      </xdr:nvSpPr>
      <xdr:spPr>
        <a:xfrm>
          <a:off x="8445500" y="6274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122464</xdr:rowOff>
    </xdr:from>
    <xdr:to>
      <xdr:col>55</xdr:col>
      <xdr:colOff>0</xdr:colOff>
      <xdr:row>37</xdr:row>
      <xdr:rowOff>122464</xdr:rowOff>
    </xdr:to>
    <xdr:cxnSp macro="">
      <xdr:nvCxnSpPr>
        <xdr:cNvPr id="136" name="直線コネクタ 135">
          <a:extLst>
            <a:ext uri="{FF2B5EF4-FFF2-40B4-BE49-F238E27FC236}">
              <a16:creationId xmlns:a16="http://schemas.microsoft.com/office/drawing/2014/main" id="{00AB29CF-876D-48FB-82CE-E8A983EB9C92}"/>
            </a:ext>
          </a:extLst>
        </xdr:cNvPr>
        <xdr:cNvCxnSpPr/>
      </xdr:nvCxnSpPr>
      <xdr:spPr>
        <a:xfrm>
          <a:off x="8496300" y="632514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7" name="楕円 136">
          <a:extLst>
            <a:ext uri="{FF2B5EF4-FFF2-40B4-BE49-F238E27FC236}">
              <a16:creationId xmlns:a16="http://schemas.microsoft.com/office/drawing/2014/main" id="{19D62DBB-63A1-4FD4-A9FA-741EA80C2521}"/>
            </a:ext>
          </a:extLst>
        </xdr:cNvPr>
        <xdr:cNvSpPr/>
      </xdr:nvSpPr>
      <xdr:spPr>
        <a:xfrm>
          <a:off x="7670800" y="6807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122464</xdr:rowOff>
    </xdr:from>
    <xdr:to>
      <xdr:col>50</xdr:col>
      <xdr:colOff>114300</xdr:colOff>
      <xdr:row>40</xdr:row>
      <xdr:rowOff>152400</xdr:rowOff>
    </xdr:to>
    <xdr:cxnSp macro="">
      <xdr:nvCxnSpPr>
        <xdr:cNvPr id="138" name="直線コネクタ 137">
          <a:extLst>
            <a:ext uri="{FF2B5EF4-FFF2-40B4-BE49-F238E27FC236}">
              <a16:creationId xmlns:a16="http://schemas.microsoft.com/office/drawing/2014/main" id="{49D4AC61-497F-4C6C-9E5B-1BD5E2C98E8E}"/>
            </a:ext>
          </a:extLst>
        </xdr:cNvPr>
        <xdr:cNvCxnSpPr/>
      </xdr:nvCxnSpPr>
      <xdr:spPr>
        <a:xfrm flipV="1">
          <a:off x="7713980" y="6325144"/>
          <a:ext cx="782320" cy="53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112485</xdr:rowOff>
    </xdr:from>
    <xdr:to>
      <xdr:col>41</xdr:col>
      <xdr:colOff>101600</xdr:colOff>
      <xdr:row>41</xdr:row>
      <xdr:rowOff>42635</xdr:rowOff>
    </xdr:to>
    <xdr:sp macro="" textlink="">
      <xdr:nvSpPr>
        <xdr:cNvPr id="139" name="楕円 138">
          <a:extLst>
            <a:ext uri="{FF2B5EF4-FFF2-40B4-BE49-F238E27FC236}">
              <a16:creationId xmlns:a16="http://schemas.microsoft.com/office/drawing/2014/main" id="{73193DEB-BF22-45FE-B885-73AFD8CC0E39}"/>
            </a:ext>
          </a:extLst>
        </xdr:cNvPr>
        <xdr:cNvSpPr/>
      </xdr:nvSpPr>
      <xdr:spPr>
        <a:xfrm>
          <a:off x="6873240" y="681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163285</xdr:rowOff>
    </xdr:to>
    <xdr:cxnSp macro="">
      <xdr:nvCxnSpPr>
        <xdr:cNvPr id="140" name="直線コネクタ 139">
          <a:extLst>
            <a:ext uri="{FF2B5EF4-FFF2-40B4-BE49-F238E27FC236}">
              <a16:creationId xmlns:a16="http://schemas.microsoft.com/office/drawing/2014/main" id="{4B54EAB1-2445-44E9-AB55-7DD50BBEB9E0}"/>
            </a:ext>
          </a:extLst>
        </xdr:cNvPr>
        <xdr:cNvCxnSpPr/>
      </xdr:nvCxnSpPr>
      <xdr:spPr>
        <a:xfrm flipV="1">
          <a:off x="6924040" y="6858000"/>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112485</xdr:rowOff>
    </xdr:from>
    <xdr:to>
      <xdr:col>36</xdr:col>
      <xdr:colOff>165100</xdr:colOff>
      <xdr:row>41</xdr:row>
      <xdr:rowOff>42635</xdr:rowOff>
    </xdr:to>
    <xdr:sp macro="" textlink="">
      <xdr:nvSpPr>
        <xdr:cNvPr id="141" name="楕円 140">
          <a:extLst>
            <a:ext uri="{FF2B5EF4-FFF2-40B4-BE49-F238E27FC236}">
              <a16:creationId xmlns:a16="http://schemas.microsoft.com/office/drawing/2014/main" id="{0F70FBCC-93FA-42CA-96F0-2D14417103FF}"/>
            </a:ext>
          </a:extLst>
        </xdr:cNvPr>
        <xdr:cNvSpPr/>
      </xdr:nvSpPr>
      <xdr:spPr>
        <a:xfrm>
          <a:off x="6098540" y="681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163285</xdr:rowOff>
    </xdr:from>
    <xdr:to>
      <xdr:col>41</xdr:col>
      <xdr:colOff>50800</xdr:colOff>
      <xdr:row>40</xdr:row>
      <xdr:rowOff>163285</xdr:rowOff>
    </xdr:to>
    <xdr:cxnSp macro="">
      <xdr:nvCxnSpPr>
        <xdr:cNvPr id="142" name="直線コネクタ 141">
          <a:extLst>
            <a:ext uri="{FF2B5EF4-FFF2-40B4-BE49-F238E27FC236}">
              <a16:creationId xmlns:a16="http://schemas.microsoft.com/office/drawing/2014/main" id="{E7F460FC-21BB-4AB4-9477-B655E89CBD47}"/>
            </a:ext>
          </a:extLst>
        </xdr:cNvPr>
        <xdr:cNvCxnSpPr/>
      </xdr:nvCxnSpPr>
      <xdr:spPr>
        <a:xfrm>
          <a:off x="6149340" y="68688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4BA4F6CD-FD8C-4715-8603-E9D835FEAACE}"/>
            </a:ext>
          </a:extLst>
        </xdr:cNvPr>
        <xdr:cNvSpPr txBox="1"/>
      </xdr:nvSpPr>
      <xdr:spPr>
        <a:xfrm>
          <a:off x="8271587" y="664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140805</xdr:rowOff>
    </xdr:from>
    <xdr:ext cx="469744" cy="259045"/>
    <xdr:sp macro="" textlink="">
      <xdr:nvSpPr>
        <xdr:cNvPr id="144" name="n_2aveValue【図書館】&#10;一人当たり面積">
          <a:extLst>
            <a:ext uri="{FF2B5EF4-FFF2-40B4-BE49-F238E27FC236}">
              <a16:creationId xmlns:a16="http://schemas.microsoft.com/office/drawing/2014/main" id="{0C955E12-E206-4468-B391-CDC032A0C928}"/>
            </a:ext>
          </a:extLst>
        </xdr:cNvPr>
        <xdr:cNvSpPr txBox="1"/>
      </xdr:nvSpPr>
      <xdr:spPr>
        <a:xfrm>
          <a:off x="7509587" y="634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2012</xdr:rowOff>
    </xdr:from>
    <xdr:ext cx="469744" cy="259045"/>
    <xdr:sp macro="" textlink="">
      <xdr:nvSpPr>
        <xdr:cNvPr id="145" name="n_3aveValue【図書館】&#10;一人当たり面積">
          <a:extLst>
            <a:ext uri="{FF2B5EF4-FFF2-40B4-BE49-F238E27FC236}">
              <a16:creationId xmlns:a16="http://schemas.microsoft.com/office/drawing/2014/main" id="{46568500-7FD8-4EB8-968D-A4CB3DFF3825}"/>
            </a:ext>
          </a:extLst>
        </xdr:cNvPr>
        <xdr:cNvSpPr txBox="1"/>
      </xdr:nvSpPr>
      <xdr:spPr>
        <a:xfrm>
          <a:off x="6712027" y="637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2012</xdr:rowOff>
    </xdr:from>
    <xdr:ext cx="469744" cy="259045"/>
    <xdr:sp macro="" textlink="">
      <xdr:nvSpPr>
        <xdr:cNvPr id="146" name="n_4aveValue【図書館】&#10;一人当たり面積">
          <a:extLst>
            <a:ext uri="{FF2B5EF4-FFF2-40B4-BE49-F238E27FC236}">
              <a16:creationId xmlns:a16="http://schemas.microsoft.com/office/drawing/2014/main" id="{4EB196B7-F7DC-4F00-8106-7E832D9215F4}"/>
            </a:ext>
          </a:extLst>
        </xdr:cNvPr>
        <xdr:cNvSpPr txBox="1"/>
      </xdr:nvSpPr>
      <xdr:spPr>
        <a:xfrm>
          <a:off x="5937327" y="637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18341</xdr:rowOff>
    </xdr:from>
    <xdr:ext cx="469744" cy="259045"/>
    <xdr:sp macro="" textlink="">
      <xdr:nvSpPr>
        <xdr:cNvPr id="147" name="n_1mainValue【図書館】&#10;一人当たり面積">
          <a:extLst>
            <a:ext uri="{FF2B5EF4-FFF2-40B4-BE49-F238E27FC236}">
              <a16:creationId xmlns:a16="http://schemas.microsoft.com/office/drawing/2014/main" id="{F834743F-30F2-4DE9-9DCA-26A7A2C7A1DA}"/>
            </a:ext>
          </a:extLst>
        </xdr:cNvPr>
        <xdr:cNvSpPr txBox="1"/>
      </xdr:nvSpPr>
      <xdr:spPr>
        <a:xfrm>
          <a:off x="8271587" y="605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8" name="n_2mainValue【図書館】&#10;一人当たり面積">
          <a:extLst>
            <a:ext uri="{FF2B5EF4-FFF2-40B4-BE49-F238E27FC236}">
              <a16:creationId xmlns:a16="http://schemas.microsoft.com/office/drawing/2014/main" id="{FDBC7C53-1824-4009-9EB1-7D15046709FC}"/>
            </a:ext>
          </a:extLst>
        </xdr:cNvPr>
        <xdr:cNvSpPr txBox="1"/>
      </xdr:nvSpPr>
      <xdr:spPr>
        <a:xfrm>
          <a:off x="750958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33762</xdr:rowOff>
    </xdr:from>
    <xdr:ext cx="469744" cy="259045"/>
    <xdr:sp macro="" textlink="">
      <xdr:nvSpPr>
        <xdr:cNvPr id="149" name="n_3mainValue【図書館】&#10;一人当たり面積">
          <a:extLst>
            <a:ext uri="{FF2B5EF4-FFF2-40B4-BE49-F238E27FC236}">
              <a16:creationId xmlns:a16="http://schemas.microsoft.com/office/drawing/2014/main" id="{9B83AFDD-9B44-442B-A0C2-83A1AE1653D9}"/>
            </a:ext>
          </a:extLst>
        </xdr:cNvPr>
        <xdr:cNvSpPr txBox="1"/>
      </xdr:nvSpPr>
      <xdr:spPr>
        <a:xfrm>
          <a:off x="6712027" y="690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33762</xdr:rowOff>
    </xdr:from>
    <xdr:ext cx="469744" cy="259045"/>
    <xdr:sp macro="" textlink="">
      <xdr:nvSpPr>
        <xdr:cNvPr id="150" name="n_4mainValue【図書館】&#10;一人当たり面積">
          <a:extLst>
            <a:ext uri="{FF2B5EF4-FFF2-40B4-BE49-F238E27FC236}">
              <a16:creationId xmlns:a16="http://schemas.microsoft.com/office/drawing/2014/main" id="{BA2B5654-59CD-420F-9774-A71E90100C5F}"/>
            </a:ext>
          </a:extLst>
        </xdr:cNvPr>
        <xdr:cNvSpPr txBox="1"/>
      </xdr:nvSpPr>
      <xdr:spPr>
        <a:xfrm>
          <a:off x="5937327" y="690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6A845CF6-7313-4357-AECB-2C665E6284A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84196BCD-03E8-4A94-9CC8-83A93A6B941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15D2E05E-6F2F-4782-BC9A-3C4DE10B152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B04A6488-25D0-4B24-A992-8538379F198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599A27B3-0E34-46C1-A763-4175F408981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5CEA6F88-62F0-45EC-9EBA-1309165E462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2A2110BA-F3D7-4A1C-95FE-CD70328E65B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9ADAE234-5CC6-4C26-9D94-DFF41A414D6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1BD845A2-F051-4904-8686-787101AD1BE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7E818089-C02C-4542-9653-F17C580471D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B732335-AA42-4CFE-80AD-1B439D8427B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B97FBC84-CCEF-49CF-8156-0493E0A6099D}"/>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75EB578B-59B5-45CC-8AF8-E70A9755C22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8DFFA907-4BE7-4A95-8A30-0DC4A00A54B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4702D4A0-1749-4306-B3ED-7AB5D3D8D98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962AD26D-EF2D-4152-8EBD-E542A4B7860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6391FA4D-3EF6-4CE4-B769-D6750D23F317}"/>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558D8FD3-2E8A-4505-B984-9AB6B1A0D0B6}"/>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958A4952-9612-4FCE-AFFE-C1FFCC124755}"/>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7638E52B-81E0-4C2D-B844-EEA7153C3AB3}"/>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24AF2E56-954D-4CE0-97C0-C77A92DC7339}"/>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4C1E320-0E26-4971-B093-90B768586A1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6B627D39-545A-443C-8DE7-27BAD80CB4E5}"/>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DDB27308-89D7-4F5C-8BA4-678CA666526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51052C37-3C79-4242-8CD6-4A49B0B64096}"/>
            </a:ext>
          </a:extLst>
        </xdr:cNvPr>
        <xdr:cNvCxnSpPr/>
      </xdr:nvCxnSpPr>
      <xdr:spPr>
        <a:xfrm flipV="1">
          <a:off x="4086225" y="94488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ABCE16F2-C5AB-4FDC-AFAB-C87857F8378D}"/>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D59D6652-5D85-4C8D-9497-466C60FEC53F}"/>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C6CEA667-557C-4288-840F-C2018830086B}"/>
            </a:ext>
          </a:extLst>
        </xdr:cNvPr>
        <xdr:cNvSpPr txBox="1"/>
      </xdr:nvSpPr>
      <xdr:spPr>
        <a:xfrm>
          <a:off x="412496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01FF4F75-C177-4DA8-9715-E766310129DE}"/>
            </a:ext>
          </a:extLst>
        </xdr:cNvPr>
        <xdr:cNvCxnSpPr/>
      </xdr:nvCxnSpPr>
      <xdr:spPr>
        <a:xfrm>
          <a:off x="4020820" y="944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86972709-C250-4D74-9226-D2D4BF865AD1}"/>
            </a:ext>
          </a:extLst>
        </xdr:cNvPr>
        <xdr:cNvSpPr txBox="1"/>
      </xdr:nvSpPr>
      <xdr:spPr>
        <a:xfrm>
          <a:off x="4124960" y="999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A2069E9D-8088-4E98-8DC0-3FBA737AFF19}"/>
            </a:ext>
          </a:extLst>
        </xdr:cNvPr>
        <xdr:cNvSpPr/>
      </xdr:nvSpPr>
      <xdr:spPr>
        <a:xfrm>
          <a:off x="403606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B94D437F-B903-443E-A2DB-C35719E82C7D}"/>
            </a:ext>
          </a:extLst>
        </xdr:cNvPr>
        <xdr:cNvSpPr/>
      </xdr:nvSpPr>
      <xdr:spPr>
        <a:xfrm>
          <a:off x="331216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BAAC6DE6-70A3-4E94-8F20-9BA30C27A722}"/>
            </a:ext>
          </a:extLst>
        </xdr:cNvPr>
        <xdr:cNvSpPr/>
      </xdr:nvSpPr>
      <xdr:spPr>
        <a:xfrm>
          <a:off x="25146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a:extLst>
            <a:ext uri="{FF2B5EF4-FFF2-40B4-BE49-F238E27FC236}">
              <a16:creationId xmlns:a16="http://schemas.microsoft.com/office/drawing/2014/main" id="{BCCC8C16-158C-4052-9621-0505517C0B1B}"/>
            </a:ext>
          </a:extLst>
        </xdr:cNvPr>
        <xdr:cNvSpPr/>
      </xdr:nvSpPr>
      <xdr:spPr>
        <a:xfrm>
          <a:off x="173990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a:extLst>
            <a:ext uri="{FF2B5EF4-FFF2-40B4-BE49-F238E27FC236}">
              <a16:creationId xmlns:a16="http://schemas.microsoft.com/office/drawing/2014/main" id="{DFF75956-4414-4442-8C63-D0E4E7E4FA77}"/>
            </a:ext>
          </a:extLst>
        </xdr:cNvPr>
        <xdr:cNvSpPr/>
      </xdr:nvSpPr>
      <xdr:spPr>
        <a:xfrm>
          <a:off x="965200" y="10091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D40650D-E29F-4289-95D7-EDFCEE1C7B8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67DDD72-5F95-4B30-AF11-D7B13CC41AD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3245C1D-5CA8-4C5E-ACCA-6004707725E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68B0B1B-CE7C-4F3B-8B9E-6C180F67D4A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181D633-D025-41DF-ADD6-7380FFB4CC5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25400</xdr:rowOff>
    </xdr:from>
    <xdr:to>
      <xdr:col>24</xdr:col>
      <xdr:colOff>114300</xdr:colOff>
      <xdr:row>61</xdr:row>
      <xdr:rowOff>127000</xdr:rowOff>
    </xdr:to>
    <xdr:sp macro="" textlink="">
      <xdr:nvSpPr>
        <xdr:cNvPr id="191" name="楕円 190">
          <a:extLst>
            <a:ext uri="{FF2B5EF4-FFF2-40B4-BE49-F238E27FC236}">
              <a16:creationId xmlns:a16="http://schemas.microsoft.com/office/drawing/2014/main" id="{80799426-855B-461C-8976-D4A3D67449A0}"/>
            </a:ext>
          </a:extLst>
        </xdr:cNvPr>
        <xdr:cNvSpPr/>
      </xdr:nvSpPr>
      <xdr:spPr>
        <a:xfrm>
          <a:off x="403606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3827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70732BB8-1CAB-4CBA-BC51-B4000D3C5ADD}"/>
            </a:ext>
          </a:extLst>
        </xdr:cNvPr>
        <xdr:cNvSpPr txBox="1"/>
      </xdr:nvSpPr>
      <xdr:spPr>
        <a:xfrm>
          <a:off x="4124960"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93" name="楕円 192">
          <a:extLst>
            <a:ext uri="{FF2B5EF4-FFF2-40B4-BE49-F238E27FC236}">
              <a16:creationId xmlns:a16="http://schemas.microsoft.com/office/drawing/2014/main" id="{2BF27EF5-4EF8-43C3-91F7-711B671E586D}"/>
            </a:ext>
          </a:extLst>
        </xdr:cNvPr>
        <xdr:cNvSpPr/>
      </xdr:nvSpPr>
      <xdr:spPr>
        <a:xfrm>
          <a:off x="3312160" y="1021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76200</xdr:rowOff>
    </xdr:to>
    <xdr:cxnSp macro="">
      <xdr:nvCxnSpPr>
        <xdr:cNvPr id="194" name="直線コネクタ 193">
          <a:extLst>
            <a:ext uri="{FF2B5EF4-FFF2-40B4-BE49-F238E27FC236}">
              <a16:creationId xmlns:a16="http://schemas.microsoft.com/office/drawing/2014/main" id="{A234C61C-562C-44E6-848B-41D89C5B61B3}"/>
            </a:ext>
          </a:extLst>
        </xdr:cNvPr>
        <xdr:cNvCxnSpPr/>
      </xdr:nvCxnSpPr>
      <xdr:spPr>
        <a:xfrm>
          <a:off x="3355340" y="1026033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107315</xdr:rowOff>
    </xdr:from>
    <xdr:to>
      <xdr:col>15</xdr:col>
      <xdr:colOff>101600</xdr:colOff>
      <xdr:row>61</xdr:row>
      <xdr:rowOff>37465</xdr:rowOff>
    </xdr:to>
    <xdr:sp macro="" textlink="">
      <xdr:nvSpPr>
        <xdr:cNvPr id="195" name="楕円 194">
          <a:extLst>
            <a:ext uri="{FF2B5EF4-FFF2-40B4-BE49-F238E27FC236}">
              <a16:creationId xmlns:a16="http://schemas.microsoft.com/office/drawing/2014/main" id="{188E10AE-ECCB-4315-8AE5-B1B7626A4063}"/>
            </a:ext>
          </a:extLst>
        </xdr:cNvPr>
        <xdr:cNvSpPr/>
      </xdr:nvSpPr>
      <xdr:spPr>
        <a:xfrm>
          <a:off x="2514600" y="10165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158115</xdr:rowOff>
    </xdr:from>
    <xdr:to>
      <xdr:col>19</xdr:col>
      <xdr:colOff>177800</xdr:colOff>
      <xdr:row>61</xdr:row>
      <xdr:rowOff>34290</xdr:rowOff>
    </xdr:to>
    <xdr:cxnSp macro="">
      <xdr:nvCxnSpPr>
        <xdr:cNvPr id="196" name="直線コネクタ 195">
          <a:extLst>
            <a:ext uri="{FF2B5EF4-FFF2-40B4-BE49-F238E27FC236}">
              <a16:creationId xmlns:a16="http://schemas.microsoft.com/office/drawing/2014/main" id="{33D1BC60-46C6-49C5-A4F1-4B2496959198}"/>
            </a:ext>
          </a:extLst>
        </xdr:cNvPr>
        <xdr:cNvCxnSpPr/>
      </xdr:nvCxnSpPr>
      <xdr:spPr>
        <a:xfrm>
          <a:off x="2565400" y="1021651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65405</xdr:rowOff>
    </xdr:from>
    <xdr:to>
      <xdr:col>10</xdr:col>
      <xdr:colOff>165100</xdr:colOff>
      <xdr:row>60</xdr:row>
      <xdr:rowOff>167005</xdr:rowOff>
    </xdr:to>
    <xdr:sp macro="" textlink="">
      <xdr:nvSpPr>
        <xdr:cNvPr id="197" name="楕円 196">
          <a:extLst>
            <a:ext uri="{FF2B5EF4-FFF2-40B4-BE49-F238E27FC236}">
              <a16:creationId xmlns:a16="http://schemas.microsoft.com/office/drawing/2014/main" id="{E8FC1724-DA71-43DC-96CE-5EBA9820D445}"/>
            </a:ext>
          </a:extLst>
        </xdr:cNvPr>
        <xdr:cNvSpPr/>
      </xdr:nvSpPr>
      <xdr:spPr>
        <a:xfrm>
          <a:off x="17399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116205</xdr:rowOff>
    </xdr:from>
    <xdr:to>
      <xdr:col>15</xdr:col>
      <xdr:colOff>50800</xdr:colOff>
      <xdr:row>60</xdr:row>
      <xdr:rowOff>158115</xdr:rowOff>
    </xdr:to>
    <xdr:cxnSp macro="">
      <xdr:nvCxnSpPr>
        <xdr:cNvPr id="198" name="直線コネクタ 197">
          <a:extLst>
            <a:ext uri="{FF2B5EF4-FFF2-40B4-BE49-F238E27FC236}">
              <a16:creationId xmlns:a16="http://schemas.microsoft.com/office/drawing/2014/main" id="{0894779B-EB57-4D63-B7B3-C456AE5535C3}"/>
            </a:ext>
          </a:extLst>
        </xdr:cNvPr>
        <xdr:cNvCxnSpPr/>
      </xdr:nvCxnSpPr>
      <xdr:spPr>
        <a:xfrm>
          <a:off x="1790700" y="1017460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23495</xdr:rowOff>
    </xdr:from>
    <xdr:to>
      <xdr:col>6</xdr:col>
      <xdr:colOff>38100</xdr:colOff>
      <xdr:row>60</xdr:row>
      <xdr:rowOff>125095</xdr:rowOff>
    </xdr:to>
    <xdr:sp macro="" textlink="">
      <xdr:nvSpPr>
        <xdr:cNvPr id="199" name="楕円 198">
          <a:extLst>
            <a:ext uri="{FF2B5EF4-FFF2-40B4-BE49-F238E27FC236}">
              <a16:creationId xmlns:a16="http://schemas.microsoft.com/office/drawing/2014/main" id="{B5F82CC1-ABF1-499A-AAD1-D45B24A06C57}"/>
            </a:ext>
          </a:extLst>
        </xdr:cNvPr>
        <xdr:cNvSpPr/>
      </xdr:nvSpPr>
      <xdr:spPr>
        <a:xfrm>
          <a:off x="965200" y="10081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74295</xdr:rowOff>
    </xdr:from>
    <xdr:to>
      <xdr:col>10</xdr:col>
      <xdr:colOff>114300</xdr:colOff>
      <xdr:row>60</xdr:row>
      <xdr:rowOff>116205</xdr:rowOff>
    </xdr:to>
    <xdr:cxnSp macro="">
      <xdr:nvCxnSpPr>
        <xdr:cNvPr id="200" name="直線コネクタ 199">
          <a:extLst>
            <a:ext uri="{FF2B5EF4-FFF2-40B4-BE49-F238E27FC236}">
              <a16:creationId xmlns:a16="http://schemas.microsoft.com/office/drawing/2014/main" id="{7D2EB4ED-9958-4B97-9AFC-720B68DF7ACD}"/>
            </a:ext>
          </a:extLst>
        </xdr:cNvPr>
        <xdr:cNvCxnSpPr/>
      </xdr:nvCxnSpPr>
      <xdr:spPr>
        <a:xfrm>
          <a:off x="1008380" y="1013269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201" name="n_1aveValue【体育館・プール】&#10;有形固定資産減価償却率">
          <a:extLst>
            <a:ext uri="{FF2B5EF4-FFF2-40B4-BE49-F238E27FC236}">
              <a16:creationId xmlns:a16="http://schemas.microsoft.com/office/drawing/2014/main" id="{9C5D4FBB-6EB4-4A5E-A338-BD6B40A7CBE8}"/>
            </a:ext>
          </a:extLst>
        </xdr:cNvPr>
        <xdr:cNvSpPr txBox="1"/>
      </xdr:nvSpPr>
      <xdr:spPr>
        <a:xfrm>
          <a:off x="317056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a:extLst>
            <a:ext uri="{FF2B5EF4-FFF2-40B4-BE49-F238E27FC236}">
              <a16:creationId xmlns:a16="http://schemas.microsoft.com/office/drawing/2014/main" id="{94C615B9-30B1-4AE8-AE97-0AAB2D54FA8D}"/>
            </a:ext>
          </a:extLst>
        </xdr:cNvPr>
        <xdr:cNvSpPr txBox="1"/>
      </xdr:nvSpPr>
      <xdr:spPr>
        <a:xfrm>
          <a:off x="238570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163847</xdr:rowOff>
    </xdr:from>
    <xdr:ext cx="405111" cy="259045"/>
    <xdr:sp macro="" textlink="">
      <xdr:nvSpPr>
        <xdr:cNvPr id="203" name="n_3aveValue【体育館・プール】&#10;有形固定資産減価償却率">
          <a:extLst>
            <a:ext uri="{FF2B5EF4-FFF2-40B4-BE49-F238E27FC236}">
              <a16:creationId xmlns:a16="http://schemas.microsoft.com/office/drawing/2014/main" id="{ED139D8E-1D50-4152-8328-C4AEB6EF9DAD}"/>
            </a:ext>
          </a:extLst>
        </xdr:cNvPr>
        <xdr:cNvSpPr txBox="1"/>
      </xdr:nvSpPr>
      <xdr:spPr>
        <a:xfrm>
          <a:off x="161100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4" name="n_4aveValue【体育館・プール】&#10;有形固定資産減価償却率">
          <a:extLst>
            <a:ext uri="{FF2B5EF4-FFF2-40B4-BE49-F238E27FC236}">
              <a16:creationId xmlns:a16="http://schemas.microsoft.com/office/drawing/2014/main" id="{8EB4A570-8D0D-4A74-802B-3F0E2DE58423}"/>
            </a:ext>
          </a:extLst>
        </xdr:cNvPr>
        <xdr:cNvSpPr txBox="1"/>
      </xdr:nvSpPr>
      <xdr:spPr>
        <a:xfrm>
          <a:off x="8363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76217</xdr:rowOff>
    </xdr:from>
    <xdr:ext cx="405111" cy="259045"/>
    <xdr:sp macro="" textlink="">
      <xdr:nvSpPr>
        <xdr:cNvPr id="205" name="n_1mainValue【体育館・プール】&#10;有形固定資産減価償却率">
          <a:extLst>
            <a:ext uri="{FF2B5EF4-FFF2-40B4-BE49-F238E27FC236}">
              <a16:creationId xmlns:a16="http://schemas.microsoft.com/office/drawing/2014/main" id="{D94EE1AE-C344-4ECD-8A09-7D273BD9F9D4}"/>
            </a:ext>
          </a:extLst>
        </xdr:cNvPr>
        <xdr:cNvSpPr txBox="1"/>
      </xdr:nvSpPr>
      <xdr:spPr>
        <a:xfrm>
          <a:off x="317056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28592</xdr:rowOff>
    </xdr:from>
    <xdr:ext cx="405111" cy="259045"/>
    <xdr:sp macro="" textlink="">
      <xdr:nvSpPr>
        <xdr:cNvPr id="206" name="n_2mainValue【体育館・プール】&#10;有形固定資産減価償却率">
          <a:extLst>
            <a:ext uri="{FF2B5EF4-FFF2-40B4-BE49-F238E27FC236}">
              <a16:creationId xmlns:a16="http://schemas.microsoft.com/office/drawing/2014/main" id="{C9A18BA6-242F-466C-BF59-B83CB4CAF8A5}"/>
            </a:ext>
          </a:extLst>
        </xdr:cNvPr>
        <xdr:cNvSpPr txBox="1"/>
      </xdr:nvSpPr>
      <xdr:spPr>
        <a:xfrm>
          <a:off x="238570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12082</xdr:rowOff>
    </xdr:from>
    <xdr:ext cx="405111" cy="259045"/>
    <xdr:sp macro="" textlink="">
      <xdr:nvSpPr>
        <xdr:cNvPr id="207" name="n_3mainValue【体育館・プール】&#10;有形固定資産減価償却率">
          <a:extLst>
            <a:ext uri="{FF2B5EF4-FFF2-40B4-BE49-F238E27FC236}">
              <a16:creationId xmlns:a16="http://schemas.microsoft.com/office/drawing/2014/main" id="{C4B93BF1-652D-4AB0-9A2B-F23C9FA1ABB3}"/>
            </a:ext>
          </a:extLst>
        </xdr:cNvPr>
        <xdr:cNvSpPr txBox="1"/>
      </xdr:nvSpPr>
      <xdr:spPr>
        <a:xfrm>
          <a:off x="161100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141622</xdr:rowOff>
    </xdr:from>
    <xdr:ext cx="405111" cy="259045"/>
    <xdr:sp macro="" textlink="">
      <xdr:nvSpPr>
        <xdr:cNvPr id="208" name="n_4mainValue【体育館・プール】&#10;有形固定資産減価償却率">
          <a:extLst>
            <a:ext uri="{FF2B5EF4-FFF2-40B4-BE49-F238E27FC236}">
              <a16:creationId xmlns:a16="http://schemas.microsoft.com/office/drawing/2014/main" id="{A753F221-D679-4AC7-BD1B-3859B2F927E1}"/>
            </a:ext>
          </a:extLst>
        </xdr:cNvPr>
        <xdr:cNvSpPr txBox="1"/>
      </xdr:nvSpPr>
      <xdr:spPr>
        <a:xfrm>
          <a:off x="83630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38C47BC-28F1-40EA-8B83-AC6164748FF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9673CD8-0A8D-485F-BC5E-362AF5F732C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FED03F1-8CC0-4C3C-B7F1-159BFB6D899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EA9958C9-557F-4A56-8421-9C539A5C197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E193401-C65A-4023-A010-8F5293D65AC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52473B3B-E9BF-4225-A4FA-4D690A0E639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FEE3E0A2-7C48-458A-B9E1-814180233B5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8F5CC38-D35D-4E67-B1C9-86F8EAE8C57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5930B07-A28A-439E-A09F-6D1E33D37FE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334182C1-957F-40A4-96F4-F442236CC0E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5422B015-F362-413F-90AD-418B2DDF5B8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4A96F695-A0F5-4A23-8B59-3A1738B3E29D}"/>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EF82FA07-F9E0-476C-9A83-3E638572981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D17CC649-78D2-4A1E-90A3-F20A578500D4}"/>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7E870C96-3F1C-4157-A46E-E3CDA70D945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96AB4B50-8A08-4789-85E5-54A59D5A94A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8DA5EFDC-9E4B-49CA-971F-F45C397B8C1B}"/>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AA9E732-F4C4-475F-8C52-F510A616F4BD}"/>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B3BCC072-69B2-427C-997E-95ED8C21981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610532FB-F993-4573-986D-1899AAE22101}"/>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83F9D4B-79C6-42D7-A04B-9A6D1951DA5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22DBA87A-3C19-45E5-8973-EDECDAAA336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89AB1802-268E-435B-8159-6B8FAFB779E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7C14023B-CC0D-4470-A8FE-CB36C62AC8A6}"/>
            </a:ext>
          </a:extLst>
        </xdr:cNvPr>
        <xdr:cNvCxnSpPr/>
      </xdr:nvCxnSpPr>
      <xdr:spPr>
        <a:xfrm flipV="1">
          <a:off x="9219565" y="92900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56B7B59A-35ED-41C1-A529-4F823C882338}"/>
            </a:ext>
          </a:extLst>
        </xdr:cNvPr>
        <xdr:cNvSpPr txBox="1"/>
      </xdr:nvSpPr>
      <xdr:spPr>
        <a:xfrm>
          <a:off x="92583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D11D2323-BCB6-4169-B130-44BACCACA86B}"/>
            </a:ext>
          </a:extLst>
        </xdr:cNvPr>
        <xdr:cNvCxnSpPr/>
      </xdr:nvCxnSpPr>
      <xdr:spPr>
        <a:xfrm>
          <a:off x="9154160" y="10761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5A1FA5E4-3C63-4B61-8129-4DA1185D6DE5}"/>
            </a:ext>
          </a:extLst>
        </xdr:cNvPr>
        <xdr:cNvSpPr txBox="1"/>
      </xdr:nvSpPr>
      <xdr:spPr>
        <a:xfrm>
          <a:off x="9258300" y="906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CD873282-88FF-4814-82A1-3AF6AAEB36D0}"/>
            </a:ext>
          </a:extLst>
        </xdr:cNvPr>
        <xdr:cNvCxnSpPr/>
      </xdr:nvCxnSpPr>
      <xdr:spPr>
        <a:xfrm>
          <a:off x="9154160" y="9290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id="{C0A0267B-C35F-47F6-B99C-D00868CD384A}"/>
            </a:ext>
          </a:extLst>
        </xdr:cNvPr>
        <xdr:cNvSpPr txBox="1"/>
      </xdr:nvSpPr>
      <xdr:spPr>
        <a:xfrm>
          <a:off x="92583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0B838565-8240-41C2-81EE-252E13D00CDC}"/>
            </a:ext>
          </a:extLst>
        </xdr:cNvPr>
        <xdr:cNvSpPr/>
      </xdr:nvSpPr>
      <xdr:spPr>
        <a:xfrm>
          <a:off x="9192260" y="1039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DE24A9F7-30F6-4470-A067-8622763AE292}"/>
            </a:ext>
          </a:extLst>
        </xdr:cNvPr>
        <xdr:cNvSpPr/>
      </xdr:nvSpPr>
      <xdr:spPr>
        <a:xfrm>
          <a:off x="84455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AFC5EF1A-5535-4402-9B3E-45092E346B67}"/>
            </a:ext>
          </a:extLst>
        </xdr:cNvPr>
        <xdr:cNvSpPr/>
      </xdr:nvSpPr>
      <xdr:spPr>
        <a:xfrm>
          <a:off x="7670800" y="10411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a:extLst>
            <a:ext uri="{FF2B5EF4-FFF2-40B4-BE49-F238E27FC236}">
              <a16:creationId xmlns:a16="http://schemas.microsoft.com/office/drawing/2014/main" id="{6527B571-9817-46BB-B462-F7627A8B224D}"/>
            </a:ext>
          </a:extLst>
        </xdr:cNvPr>
        <xdr:cNvSpPr/>
      </xdr:nvSpPr>
      <xdr:spPr>
        <a:xfrm>
          <a:off x="6873240" y="1038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a:extLst>
            <a:ext uri="{FF2B5EF4-FFF2-40B4-BE49-F238E27FC236}">
              <a16:creationId xmlns:a16="http://schemas.microsoft.com/office/drawing/2014/main" id="{531A449F-952C-4E08-BF63-86EF7AA51059}"/>
            </a:ext>
          </a:extLst>
        </xdr:cNvPr>
        <xdr:cNvSpPr/>
      </xdr:nvSpPr>
      <xdr:spPr>
        <a:xfrm>
          <a:off x="6098540" y="10388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2AE6D3B-DEFE-4C41-963C-1F6097A20DD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D6EEEC7-43EC-4DE6-A745-729362A84A0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35A1BC9-4888-4061-8383-5602BBD0C84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71F216B-2F37-465A-874A-3597A4F8728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ADE253A-6F55-4612-BE42-E54F3BEC306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33020</xdr:rowOff>
    </xdr:from>
    <xdr:to>
      <xdr:col>55</xdr:col>
      <xdr:colOff>50800</xdr:colOff>
      <xdr:row>62</xdr:row>
      <xdr:rowOff>134620</xdr:rowOff>
    </xdr:to>
    <xdr:sp macro="" textlink="">
      <xdr:nvSpPr>
        <xdr:cNvPr id="248" name="楕円 247">
          <a:extLst>
            <a:ext uri="{FF2B5EF4-FFF2-40B4-BE49-F238E27FC236}">
              <a16:creationId xmlns:a16="http://schemas.microsoft.com/office/drawing/2014/main" id="{ECCA040F-785C-45F4-925E-E05986B781F4}"/>
            </a:ext>
          </a:extLst>
        </xdr:cNvPr>
        <xdr:cNvSpPr/>
      </xdr:nvSpPr>
      <xdr:spPr>
        <a:xfrm>
          <a:off x="9192260" y="10426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11447</xdr:rowOff>
    </xdr:from>
    <xdr:ext cx="469744" cy="259045"/>
    <xdr:sp macro="" textlink="">
      <xdr:nvSpPr>
        <xdr:cNvPr id="249" name="【体育館・プール】&#10;一人当たり面積該当値テキスト">
          <a:extLst>
            <a:ext uri="{FF2B5EF4-FFF2-40B4-BE49-F238E27FC236}">
              <a16:creationId xmlns:a16="http://schemas.microsoft.com/office/drawing/2014/main" id="{10C197CA-790A-4FBD-A961-4EE43682EFB0}"/>
            </a:ext>
          </a:extLst>
        </xdr:cNvPr>
        <xdr:cNvSpPr txBox="1"/>
      </xdr:nvSpPr>
      <xdr:spPr>
        <a:xfrm>
          <a:off x="9258300"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36830</xdr:rowOff>
    </xdr:from>
    <xdr:to>
      <xdr:col>50</xdr:col>
      <xdr:colOff>165100</xdr:colOff>
      <xdr:row>62</xdr:row>
      <xdr:rowOff>138430</xdr:rowOff>
    </xdr:to>
    <xdr:sp macro="" textlink="">
      <xdr:nvSpPr>
        <xdr:cNvPr id="250" name="楕円 249">
          <a:extLst>
            <a:ext uri="{FF2B5EF4-FFF2-40B4-BE49-F238E27FC236}">
              <a16:creationId xmlns:a16="http://schemas.microsoft.com/office/drawing/2014/main" id="{D5446946-D72B-4816-B580-66A5066C77E4}"/>
            </a:ext>
          </a:extLst>
        </xdr:cNvPr>
        <xdr:cNvSpPr/>
      </xdr:nvSpPr>
      <xdr:spPr>
        <a:xfrm>
          <a:off x="8445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83820</xdr:rowOff>
    </xdr:from>
    <xdr:to>
      <xdr:col>55</xdr:col>
      <xdr:colOff>0</xdr:colOff>
      <xdr:row>62</xdr:row>
      <xdr:rowOff>87630</xdr:rowOff>
    </xdr:to>
    <xdr:cxnSp macro="">
      <xdr:nvCxnSpPr>
        <xdr:cNvPr id="251" name="直線コネクタ 250">
          <a:extLst>
            <a:ext uri="{FF2B5EF4-FFF2-40B4-BE49-F238E27FC236}">
              <a16:creationId xmlns:a16="http://schemas.microsoft.com/office/drawing/2014/main" id="{2BF84EA1-3280-4758-B6D2-3AC07EA5F095}"/>
            </a:ext>
          </a:extLst>
        </xdr:cNvPr>
        <xdr:cNvCxnSpPr/>
      </xdr:nvCxnSpPr>
      <xdr:spPr>
        <a:xfrm flipV="1">
          <a:off x="8496300" y="1047750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52" name="楕円 251">
          <a:extLst>
            <a:ext uri="{FF2B5EF4-FFF2-40B4-BE49-F238E27FC236}">
              <a16:creationId xmlns:a16="http://schemas.microsoft.com/office/drawing/2014/main" id="{D8C09E5A-7C1E-43A8-A0EC-BB36B776A032}"/>
            </a:ext>
          </a:extLst>
        </xdr:cNvPr>
        <xdr:cNvSpPr/>
      </xdr:nvSpPr>
      <xdr:spPr>
        <a:xfrm>
          <a:off x="7670800" y="10434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87630</xdr:rowOff>
    </xdr:from>
    <xdr:to>
      <xdr:col>50</xdr:col>
      <xdr:colOff>114300</xdr:colOff>
      <xdr:row>62</xdr:row>
      <xdr:rowOff>91440</xdr:rowOff>
    </xdr:to>
    <xdr:cxnSp macro="">
      <xdr:nvCxnSpPr>
        <xdr:cNvPr id="253" name="直線コネクタ 252">
          <a:extLst>
            <a:ext uri="{FF2B5EF4-FFF2-40B4-BE49-F238E27FC236}">
              <a16:creationId xmlns:a16="http://schemas.microsoft.com/office/drawing/2014/main" id="{C8CB3FE4-AD39-4142-99A5-29B7818E9293}"/>
            </a:ext>
          </a:extLst>
        </xdr:cNvPr>
        <xdr:cNvCxnSpPr/>
      </xdr:nvCxnSpPr>
      <xdr:spPr>
        <a:xfrm flipV="1">
          <a:off x="7713980" y="1048131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45720</xdr:rowOff>
    </xdr:from>
    <xdr:to>
      <xdr:col>41</xdr:col>
      <xdr:colOff>101600</xdr:colOff>
      <xdr:row>62</xdr:row>
      <xdr:rowOff>147320</xdr:rowOff>
    </xdr:to>
    <xdr:sp macro="" textlink="">
      <xdr:nvSpPr>
        <xdr:cNvPr id="254" name="楕円 253">
          <a:extLst>
            <a:ext uri="{FF2B5EF4-FFF2-40B4-BE49-F238E27FC236}">
              <a16:creationId xmlns:a16="http://schemas.microsoft.com/office/drawing/2014/main" id="{0025DD16-6028-4D58-A11F-590FD4B1A759}"/>
            </a:ext>
          </a:extLst>
        </xdr:cNvPr>
        <xdr:cNvSpPr/>
      </xdr:nvSpPr>
      <xdr:spPr>
        <a:xfrm>
          <a:off x="687324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91440</xdr:rowOff>
    </xdr:from>
    <xdr:to>
      <xdr:col>45</xdr:col>
      <xdr:colOff>177800</xdr:colOff>
      <xdr:row>62</xdr:row>
      <xdr:rowOff>96520</xdr:rowOff>
    </xdr:to>
    <xdr:cxnSp macro="">
      <xdr:nvCxnSpPr>
        <xdr:cNvPr id="255" name="直線コネクタ 254">
          <a:extLst>
            <a:ext uri="{FF2B5EF4-FFF2-40B4-BE49-F238E27FC236}">
              <a16:creationId xmlns:a16="http://schemas.microsoft.com/office/drawing/2014/main" id="{AAB5025E-0EBD-4969-8E7E-F4C1E11E9AC3}"/>
            </a:ext>
          </a:extLst>
        </xdr:cNvPr>
        <xdr:cNvCxnSpPr/>
      </xdr:nvCxnSpPr>
      <xdr:spPr>
        <a:xfrm flipV="1">
          <a:off x="6924040" y="10485120"/>
          <a:ext cx="78994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50800</xdr:rowOff>
    </xdr:from>
    <xdr:to>
      <xdr:col>36</xdr:col>
      <xdr:colOff>165100</xdr:colOff>
      <xdr:row>62</xdr:row>
      <xdr:rowOff>152400</xdr:rowOff>
    </xdr:to>
    <xdr:sp macro="" textlink="">
      <xdr:nvSpPr>
        <xdr:cNvPr id="256" name="楕円 255">
          <a:extLst>
            <a:ext uri="{FF2B5EF4-FFF2-40B4-BE49-F238E27FC236}">
              <a16:creationId xmlns:a16="http://schemas.microsoft.com/office/drawing/2014/main" id="{DA901876-1B2D-4793-B200-0DD452ADB2B8}"/>
            </a:ext>
          </a:extLst>
        </xdr:cNvPr>
        <xdr:cNvSpPr/>
      </xdr:nvSpPr>
      <xdr:spPr>
        <a:xfrm>
          <a:off x="6098540" y="104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96520</xdr:rowOff>
    </xdr:from>
    <xdr:to>
      <xdr:col>41</xdr:col>
      <xdr:colOff>50800</xdr:colOff>
      <xdr:row>62</xdr:row>
      <xdr:rowOff>101600</xdr:rowOff>
    </xdr:to>
    <xdr:cxnSp macro="">
      <xdr:nvCxnSpPr>
        <xdr:cNvPr id="257" name="直線コネクタ 256">
          <a:extLst>
            <a:ext uri="{FF2B5EF4-FFF2-40B4-BE49-F238E27FC236}">
              <a16:creationId xmlns:a16="http://schemas.microsoft.com/office/drawing/2014/main" id="{F2ABEF50-594A-48AF-B2AC-53535EA72964}"/>
            </a:ext>
          </a:extLst>
        </xdr:cNvPr>
        <xdr:cNvCxnSpPr/>
      </xdr:nvCxnSpPr>
      <xdr:spPr>
        <a:xfrm flipV="1">
          <a:off x="6149340" y="10490200"/>
          <a:ext cx="7747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id="{52CAE058-E73E-495D-A02E-7422A148C24B}"/>
            </a:ext>
          </a:extLst>
        </xdr:cNvPr>
        <xdr:cNvSpPr txBox="1"/>
      </xdr:nvSpPr>
      <xdr:spPr>
        <a:xfrm>
          <a:off x="8271587" y="101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59" name="n_2aveValue【体育館・プール】&#10;一人当たり面積">
          <a:extLst>
            <a:ext uri="{FF2B5EF4-FFF2-40B4-BE49-F238E27FC236}">
              <a16:creationId xmlns:a16="http://schemas.microsoft.com/office/drawing/2014/main" id="{58F04C9F-E455-481F-82AC-B6D7EB57DE33}"/>
            </a:ext>
          </a:extLst>
        </xdr:cNvPr>
        <xdr:cNvSpPr txBox="1"/>
      </xdr:nvSpPr>
      <xdr:spPr>
        <a:xfrm>
          <a:off x="750958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102887</xdr:rowOff>
    </xdr:from>
    <xdr:ext cx="469744" cy="259045"/>
    <xdr:sp macro="" textlink="">
      <xdr:nvSpPr>
        <xdr:cNvPr id="260" name="n_3aveValue【体育館・プール】&#10;一人当たり面積">
          <a:extLst>
            <a:ext uri="{FF2B5EF4-FFF2-40B4-BE49-F238E27FC236}">
              <a16:creationId xmlns:a16="http://schemas.microsoft.com/office/drawing/2014/main" id="{877DA926-D861-4180-B753-78F0A0719B41}"/>
            </a:ext>
          </a:extLst>
        </xdr:cNvPr>
        <xdr:cNvSpPr txBox="1"/>
      </xdr:nvSpPr>
      <xdr:spPr>
        <a:xfrm>
          <a:off x="671202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109237</xdr:rowOff>
    </xdr:from>
    <xdr:ext cx="469744" cy="259045"/>
    <xdr:sp macro="" textlink="">
      <xdr:nvSpPr>
        <xdr:cNvPr id="261" name="n_4aveValue【体育館・プール】&#10;一人当たり面積">
          <a:extLst>
            <a:ext uri="{FF2B5EF4-FFF2-40B4-BE49-F238E27FC236}">
              <a16:creationId xmlns:a16="http://schemas.microsoft.com/office/drawing/2014/main" id="{5EA6E680-BED4-47CA-845F-66BCAA46F66F}"/>
            </a:ext>
          </a:extLst>
        </xdr:cNvPr>
        <xdr:cNvSpPr txBox="1"/>
      </xdr:nvSpPr>
      <xdr:spPr>
        <a:xfrm>
          <a:off x="59373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129557</xdr:rowOff>
    </xdr:from>
    <xdr:ext cx="469744" cy="259045"/>
    <xdr:sp macro="" textlink="">
      <xdr:nvSpPr>
        <xdr:cNvPr id="262" name="n_1mainValue【体育館・プール】&#10;一人当たり面積">
          <a:extLst>
            <a:ext uri="{FF2B5EF4-FFF2-40B4-BE49-F238E27FC236}">
              <a16:creationId xmlns:a16="http://schemas.microsoft.com/office/drawing/2014/main" id="{3348B139-0710-4553-B23F-075E36E331C7}"/>
            </a:ext>
          </a:extLst>
        </xdr:cNvPr>
        <xdr:cNvSpPr txBox="1"/>
      </xdr:nvSpPr>
      <xdr:spPr>
        <a:xfrm>
          <a:off x="827158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133367</xdr:rowOff>
    </xdr:from>
    <xdr:ext cx="469744" cy="259045"/>
    <xdr:sp macro="" textlink="">
      <xdr:nvSpPr>
        <xdr:cNvPr id="263" name="n_2mainValue【体育館・プール】&#10;一人当たり面積">
          <a:extLst>
            <a:ext uri="{FF2B5EF4-FFF2-40B4-BE49-F238E27FC236}">
              <a16:creationId xmlns:a16="http://schemas.microsoft.com/office/drawing/2014/main" id="{333D1736-4E7D-4669-9BE3-CF37DAA89F51}"/>
            </a:ext>
          </a:extLst>
        </xdr:cNvPr>
        <xdr:cNvSpPr txBox="1"/>
      </xdr:nvSpPr>
      <xdr:spPr>
        <a:xfrm>
          <a:off x="7509587"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138447</xdr:rowOff>
    </xdr:from>
    <xdr:ext cx="469744" cy="259045"/>
    <xdr:sp macro="" textlink="">
      <xdr:nvSpPr>
        <xdr:cNvPr id="264" name="n_3mainValue【体育館・プール】&#10;一人当たり面積">
          <a:extLst>
            <a:ext uri="{FF2B5EF4-FFF2-40B4-BE49-F238E27FC236}">
              <a16:creationId xmlns:a16="http://schemas.microsoft.com/office/drawing/2014/main" id="{48D31A79-581C-4A6F-86A2-CE730D33A61C}"/>
            </a:ext>
          </a:extLst>
        </xdr:cNvPr>
        <xdr:cNvSpPr txBox="1"/>
      </xdr:nvSpPr>
      <xdr:spPr>
        <a:xfrm>
          <a:off x="6712027"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143527</xdr:rowOff>
    </xdr:from>
    <xdr:ext cx="469744" cy="259045"/>
    <xdr:sp macro="" textlink="">
      <xdr:nvSpPr>
        <xdr:cNvPr id="265" name="n_4mainValue【体育館・プール】&#10;一人当たり面積">
          <a:extLst>
            <a:ext uri="{FF2B5EF4-FFF2-40B4-BE49-F238E27FC236}">
              <a16:creationId xmlns:a16="http://schemas.microsoft.com/office/drawing/2014/main" id="{7D9AA983-B8DA-4E70-9743-27715852CAAB}"/>
            </a:ext>
          </a:extLst>
        </xdr:cNvPr>
        <xdr:cNvSpPr txBox="1"/>
      </xdr:nvSpPr>
      <xdr:spPr>
        <a:xfrm>
          <a:off x="59373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8B720EF-DE61-42EC-908D-C7C25A41614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C2D7C9E-81C6-4BE5-A335-2B26C9748D8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6499ADC-9D0C-42E2-BE31-26143004029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22C184F-0829-4FD0-A1A6-52A591EC792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39318C0E-36D6-4085-BE1F-6A3D25D8945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18C749B-E073-4CB9-A8F8-3CB541028CD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F24FD27-2572-446C-9F2F-D30BD92A6AF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A742013F-4A3E-43A1-8ADC-F534DA8BA81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3AEB0688-2887-48F1-942C-25E9877CAAE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D1260CFD-47C2-477D-B825-D856C249900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8FCCAE67-ADF6-4C49-9A8A-50100C2EB4E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53117DFB-C30D-4C4A-837E-10E0CAFA0824}"/>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FF888DE6-8307-49E7-8188-E9BCCFEFC9DD}"/>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2A6D90AA-65A9-4F2D-879B-942AB6F5A868}"/>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7BD9F841-E3C3-4A1A-B0A9-3000D506730A}"/>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62987527-1372-4E26-A06C-27F4176BFE7F}"/>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256E8DCA-6F96-4C06-96A6-289E57CE5148}"/>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63FFE696-2F24-4027-92E0-A4028CA1DD09}"/>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CAFE096C-A3C5-456C-A431-AC33075548A8}"/>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661F746-DBDC-4E38-A1E8-0849C5922D7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91AEEBC1-988D-479F-AB46-0FC7D033B46E}"/>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E6F05577-BBC7-4938-B07F-8197014B0E8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FC44B307-95BB-4B90-A14A-79F6E801BC32}"/>
            </a:ext>
          </a:extLst>
        </xdr:cNvPr>
        <xdr:cNvCxnSpPr/>
      </xdr:nvCxnSpPr>
      <xdr:spPr>
        <a:xfrm flipV="1">
          <a:off x="4086225" y="13077444"/>
          <a:ext cx="0" cy="1326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83498367-F5E2-4CB2-9C11-CC9D96060F3B}"/>
            </a:ext>
          </a:extLst>
        </xdr:cNvPr>
        <xdr:cNvSpPr txBox="1"/>
      </xdr:nvSpPr>
      <xdr:spPr>
        <a:xfrm>
          <a:off x="4124960" y="144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B1E53BD9-2B0E-4D2F-8D4A-1E7F149E5EAE}"/>
            </a:ext>
          </a:extLst>
        </xdr:cNvPr>
        <xdr:cNvCxnSpPr/>
      </xdr:nvCxnSpPr>
      <xdr:spPr>
        <a:xfrm>
          <a:off x="4020820" y="14404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3D1F551C-7BEE-4E81-B860-F3DE940D63C2}"/>
            </a:ext>
          </a:extLst>
        </xdr:cNvPr>
        <xdr:cNvSpPr txBox="1"/>
      </xdr:nvSpPr>
      <xdr:spPr>
        <a:xfrm>
          <a:off x="4124960" y="1286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88B1776C-84E3-45B0-BD8D-5ECB8BD31E02}"/>
            </a:ext>
          </a:extLst>
        </xdr:cNvPr>
        <xdr:cNvCxnSpPr/>
      </xdr:nvCxnSpPr>
      <xdr:spPr>
        <a:xfrm>
          <a:off x="4020820" y="13077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6875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18AA9CD0-D860-4048-89D9-A232085FBF4D}"/>
            </a:ext>
          </a:extLst>
        </xdr:cNvPr>
        <xdr:cNvSpPr txBox="1"/>
      </xdr:nvSpPr>
      <xdr:spPr>
        <a:xfrm>
          <a:off x="4124960" y="13585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85B50D07-0D23-4241-A419-C7402625D673}"/>
            </a:ext>
          </a:extLst>
        </xdr:cNvPr>
        <xdr:cNvSpPr/>
      </xdr:nvSpPr>
      <xdr:spPr>
        <a:xfrm>
          <a:off x="4036060" y="1360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DDB8B605-261D-45DB-ADDC-B7ADBFB50065}"/>
            </a:ext>
          </a:extLst>
        </xdr:cNvPr>
        <xdr:cNvSpPr/>
      </xdr:nvSpPr>
      <xdr:spPr>
        <a:xfrm>
          <a:off x="3312160" y="13582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C1486854-640F-4105-96F5-D81FCA718AD8}"/>
            </a:ext>
          </a:extLst>
        </xdr:cNvPr>
        <xdr:cNvSpPr/>
      </xdr:nvSpPr>
      <xdr:spPr>
        <a:xfrm>
          <a:off x="25146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97" name="フローチャート: 判断 296">
          <a:extLst>
            <a:ext uri="{FF2B5EF4-FFF2-40B4-BE49-F238E27FC236}">
              <a16:creationId xmlns:a16="http://schemas.microsoft.com/office/drawing/2014/main" id="{3A962839-F5A3-4CE3-AC62-D09397C49AEF}"/>
            </a:ext>
          </a:extLst>
        </xdr:cNvPr>
        <xdr:cNvSpPr/>
      </xdr:nvSpPr>
      <xdr:spPr>
        <a:xfrm>
          <a:off x="1739900" y="13496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98" name="フローチャート: 判断 297">
          <a:extLst>
            <a:ext uri="{FF2B5EF4-FFF2-40B4-BE49-F238E27FC236}">
              <a16:creationId xmlns:a16="http://schemas.microsoft.com/office/drawing/2014/main" id="{86AF036E-C059-4C4B-A043-6F8DE544B556}"/>
            </a:ext>
          </a:extLst>
        </xdr:cNvPr>
        <xdr:cNvSpPr/>
      </xdr:nvSpPr>
      <xdr:spPr>
        <a:xfrm>
          <a:off x="965200" y="13469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185F833-A610-416F-B4CF-6956D88D3E9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2C7BD7E-3F80-4261-A1FC-A6ABA402BA7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72DFEA3-BA56-47E1-B76F-F759A6EA56B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7C074E0-C6D8-4503-9234-AAFD5FCDC70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207BE26-BB91-4EBB-AB6D-742FBE62AC5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99313</xdr:rowOff>
    </xdr:from>
    <xdr:to>
      <xdr:col>24</xdr:col>
      <xdr:colOff>114300</xdr:colOff>
      <xdr:row>81</xdr:row>
      <xdr:rowOff>29463</xdr:rowOff>
    </xdr:to>
    <xdr:sp macro="" textlink="">
      <xdr:nvSpPr>
        <xdr:cNvPr id="304" name="楕円 303">
          <a:extLst>
            <a:ext uri="{FF2B5EF4-FFF2-40B4-BE49-F238E27FC236}">
              <a16:creationId xmlns:a16="http://schemas.microsoft.com/office/drawing/2014/main" id="{2FE453FB-B284-490A-AED1-F535982A28B3}"/>
            </a:ext>
          </a:extLst>
        </xdr:cNvPr>
        <xdr:cNvSpPr/>
      </xdr:nvSpPr>
      <xdr:spPr>
        <a:xfrm>
          <a:off x="4036060" y="13510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122190</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DB6A26BD-B8C4-4E8F-B008-7E9B1BC8EAD7}"/>
            </a:ext>
          </a:extLst>
        </xdr:cNvPr>
        <xdr:cNvSpPr txBox="1"/>
      </xdr:nvSpPr>
      <xdr:spPr>
        <a:xfrm>
          <a:off x="4124960" y="133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53594</xdr:rowOff>
    </xdr:from>
    <xdr:to>
      <xdr:col>20</xdr:col>
      <xdr:colOff>38100</xdr:colOff>
      <xdr:row>80</xdr:row>
      <xdr:rowOff>155194</xdr:rowOff>
    </xdr:to>
    <xdr:sp macro="" textlink="">
      <xdr:nvSpPr>
        <xdr:cNvPr id="306" name="楕円 305">
          <a:extLst>
            <a:ext uri="{FF2B5EF4-FFF2-40B4-BE49-F238E27FC236}">
              <a16:creationId xmlns:a16="http://schemas.microsoft.com/office/drawing/2014/main" id="{510CC957-6D5A-489F-9FF7-DAF3258FD228}"/>
            </a:ext>
          </a:extLst>
        </xdr:cNvPr>
        <xdr:cNvSpPr/>
      </xdr:nvSpPr>
      <xdr:spPr>
        <a:xfrm>
          <a:off x="3312160" y="134647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104394</xdr:rowOff>
    </xdr:from>
    <xdr:to>
      <xdr:col>24</xdr:col>
      <xdr:colOff>63500</xdr:colOff>
      <xdr:row>80</xdr:row>
      <xdr:rowOff>150113</xdr:rowOff>
    </xdr:to>
    <xdr:cxnSp macro="">
      <xdr:nvCxnSpPr>
        <xdr:cNvPr id="307" name="直線コネクタ 306">
          <a:extLst>
            <a:ext uri="{FF2B5EF4-FFF2-40B4-BE49-F238E27FC236}">
              <a16:creationId xmlns:a16="http://schemas.microsoft.com/office/drawing/2014/main" id="{4E77D5A0-1363-4C1F-B14E-4B6D635835A6}"/>
            </a:ext>
          </a:extLst>
        </xdr:cNvPr>
        <xdr:cNvCxnSpPr/>
      </xdr:nvCxnSpPr>
      <xdr:spPr>
        <a:xfrm>
          <a:off x="3355340" y="13515594"/>
          <a:ext cx="7315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7874</xdr:rowOff>
    </xdr:from>
    <xdr:to>
      <xdr:col>15</xdr:col>
      <xdr:colOff>101600</xdr:colOff>
      <xdr:row>80</xdr:row>
      <xdr:rowOff>109474</xdr:rowOff>
    </xdr:to>
    <xdr:sp macro="" textlink="">
      <xdr:nvSpPr>
        <xdr:cNvPr id="308" name="楕円 307">
          <a:extLst>
            <a:ext uri="{FF2B5EF4-FFF2-40B4-BE49-F238E27FC236}">
              <a16:creationId xmlns:a16="http://schemas.microsoft.com/office/drawing/2014/main" id="{7D71A115-C1CA-4BA1-A0A5-92ACEB3D97FA}"/>
            </a:ext>
          </a:extLst>
        </xdr:cNvPr>
        <xdr:cNvSpPr/>
      </xdr:nvSpPr>
      <xdr:spPr>
        <a:xfrm>
          <a:off x="2514600" y="134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58674</xdr:rowOff>
    </xdr:from>
    <xdr:to>
      <xdr:col>19</xdr:col>
      <xdr:colOff>177800</xdr:colOff>
      <xdr:row>80</xdr:row>
      <xdr:rowOff>104394</xdr:rowOff>
    </xdr:to>
    <xdr:cxnSp macro="">
      <xdr:nvCxnSpPr>
        <xdr:cNvPr id="309" name="直線コネクタ 308">
          <a:extLst>
            <a:ext uri="{FF2B5EF4-FFF2-40B4-BE49-F238E27FC236}">
              <a16:creationId xmlns:a16="http://schemas.microsoft.com/office/drawing/2014/main" id="{46D2CB1E-7F83-4DB0-B295-8C6D3B8D3D13}"/>
            </a:ext>
          </a:extLst>
        </xdr:cNvPr>
        <xdr:cNvCxnSpPr/>
      </xdr:nvCxnSpPr>
      <xdr:spPr>
        <a:xfrm>
          <a:off x="2565400" y="13469874"/>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133604</xdr:rowOff>
    </xdr:from>
    <xdr:to>
      <xdr:col>10</xdr:col>
      <xdr:colOff>165100</xdr:colOff>
      <xdr:row>80</xdr:row>
      <xdr:rowOff>63754</xdr:rowOff>
    </xdr:to>
    <xdr:sp macro="" textlink="">
      <xdr:nvSpPr>
        <xdr:cNvPr id="310" name="楕円 309">
          <a:extLst>
            <a:ext uri="{FF2B5EF4-FFF2-40B4-BE49-F238E27FC236}">
              <a16:creationId xmlns:a16="http://schemas.microsoft.com/office/drawing/2014/main" id="{FF0F62F7-97C3-4FE6-8423-EE1128435C45}"/>
            </a:ext>
          </a:extLst>
        </xdr:cNvPr>
        <xdr:cNvSpPr/>
      </xdr:nvSpPr>
      <xdr:spPr>
        <a:xfrm>
          <a:off x="1739900" y="13377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12954</xdr:rowOff>
    </xdr:from>
    <xdr:to>
      <xdr:col>15</xdr:col>
      <xdr:colOff>50800</xdr:colOff>
      <xdr:row>80</xdr:row>
      <xdr:rowOff>58674</xdr:rowOff>
    </xdr:to>
    <xdr:cxnSp macro="">
      <xdr:nvCxnSpPr>
        <xdr:cNvPr id="311" name="直線コネクタ 310">
          <a:extLst>
            <a:ext uri="{FF2B5EF4-FFF2-40B4-BE49-F238E27FC236}">
              <a16:creationId xmlns:a16="http://schemas.microsoft.com/office/drawing/2014/main" id="{00E2F3D9-BAAA-4B3A-8A58-40E2C22BA856}"/>
            </a:ext>
          </a:extLst>
        </xdr:cNvPr>
        <xdr:cNvCxnSpPr/>
      </xdr:nvCxnSpPr>
      <xdr:spPr>
        <a:xfrm>
          <a:off x="1790700" y="13424154"/>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87885</xdr:rowOff>
    </xdr:from>
    <xdr:to>
      <xdr:col>6</xdr:col>
      <xdr:colOff>38100</xdr:colOff>
      <xdr:row>80</xdr:row>
      <xdr:rowOff>18035</xdr:rowOff>
    </xdr:to>
    <xdr:sp macro="" textlink="">
      <xdr:nvSpPr>
        <xdr:cNvPr id="312" name="楕円 311">
          <a:extLst>
            <a:ext uri="{FF2B5EF4-FFF2-40B4-BE49-F238E27FC236}">
              <a16:creationId xmlns:a16="http://schemas.microsoft.com/office/drawing/2014/main" id="{96F6C64B-5176-4C88-AC1C-2843A103B703}"/>
            </a:ext>
          </a:extLst>
        </xdr:cNvPr>
        <xdr:cNvSpPr/>
      </xdr:nvSpPr>
      <xdr:spPr>
        <a:xfrm>
          <a:off x="965200" y="13331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138685</xdr:rowOff>
    </xdr:from>
    <xdr:to>
      <xdr:col>10</xdr:col>
      <xdr:colOff>114300</xdr:colOff>
      <xdr:row>80</xdr:row>
      <xdr:rowOff>12954</xdr:rowOff>
    </xdr:to>
    <xdr:cxnSp macro="">
      <xdr:nvCxnSpPr>
        <xdr:cNvPr id="313" name="直線コネクタ 312">
          <a:extLst>
            <a:ext uri="{FF2B5EF4-FFF2-40B4-BE49-F238E27FC236}">
              <a16:creationId xmlns:a16="http://schemas.microsoft.com/office/drawing/2014/main" id="{2DC19752-71D8-4AC3-86E6-54455240A20C}"/>
            </a:ext>
          </a:extLst>
        </xdr:cNvPr>
        <xdr:cNvCxnSpPr/>
      </xdr:nvCxnSpPr>
      <xdr:spPr>
        <a:xfrm>
          <a:off x="1008380" y="13382245"/>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96029</xdr:rowOff>
    </xdr:from>
    <xdr:ext cx="405111" cy="259045"/>
    <xdr:sp macro="" textlink="">
      <xdr:nvSpPr>
        <xdr:cNvPr id="314" name="n_1aveValue【福祉施設】&#10;有形固定資産減価償却率">
          <a:extLst>
            <a:ext uri="{FF2B5EF4-FFF2-40B4-BE49-F238E27FC236}">
              <a16:creationId xmlns:a16="http://schemas.microsoft.com/office/drawing/2014/main" id="{426EEADA-4E50-4688-AC8E-AE8AE5EC1358}"/>
            </a:ext>
          </a:extLst>
        </xdr:cNvPr>
        <xdr:cNvSpPr txBox="1"/>
      </xdr:nvSpPr>
      <xdr:spPr>
        <a:xfrm>
          <a:off x="3170564" y="136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52595</xdr:rowOff>
    </xdr:from>
    <xdr:ext cx="405111" cy="259045"/>
    <xdr:sp macro="" textlink="">
      <xdr:nvSpPr>
        <xdr:cNvPr id="315" name="n_2aveValue【福祉施設】&#10;有形固定資産減価償却率">
          <a:extLst>
            <a:ext uri="{FF2B5EF4-FFF2-40B4-BE49-F238E27FC236}">
              <a16:creationId xmlns:a16="http://schemas.microsoft.com/office/drawing/2014/main" id="{30CA2C1B-7F6A-4D98-A375-9302633752B3}"/>
            </a:ext>
          </a:extLst>
        </xdr:cNvPr>
        <xdr:cNvSpPr txBox="1"/>
      </xdr:nvSpPr>
      <xdr:spPr>
        <a:xfrm>
          <a:off x="2385704" y="1363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6875</xdr:rowOff>
    </xdr:from>
    <xdr:ext cx="405111" cy="259045"/>
    <xdr:sp macro="" textlink="">
      <xdr:nvSpPr>
        <xdr:cNvPr id="316" name="n_3aveValue【福祉施設】&#10;有形固定資産減価償却率">
          <a:extLst>
            <a:ext uri="{FF2B5EF4-FFF2-40B4-BE49-F238E27FC236}">
              <a16:creationId xmlns:a16="http://schemas.microsoft.com/office/drawing/2014/main" id="{4DF82F09-0AF0-4E94-8636-35425AEAF3F1}"/>
            </a:ext>
          </a:extLst>
        </xdr:cNvPr>
        <xdr:cNvSpPr txBox="1"/>
      </xdr:nvSpPr>
      <xdr:spPr>
        <a:xfrm>
          <a:off x="1611004" y="13585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150892</xdr:rowOff>
    </xdr:from>
    <xdr:ext cx="405111" cy="259045"/>
    <xdr:sp macro="" textlink="">
      <xdr:nvSpPr>
        <xdr:cNvPr id="317" name="n_4aveValue【福祉施設】&#10;有形固定資産減価償却率">
          <a:extLst>
            <a:ext uri="{FF2B5EF4-FFF2-40B4-BE49-F238E27FC236}">
              <a16:creationId xmlns:a16="http://schemas.microsoft.com/office/drawing/2014/main" id="{58876CDD-E08B-418F-88B1-686F0D564323}"/>
            </a:ext>
          </a:extLst>
        </xdr:cNvPr>
        <xdr:cNvSpPr txBox="1"/>
      </xdr:nvSpPr>
      <xdr:spPr>
        <a:xfrm>
          <a:off x="836304" y="1356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271</xdr:rowOff>
    </xdr:from>
    <xdr:ext cx="405111" cy="259045"/>
    <xdr:sp macro="" textlink="">
      <xdr:nvSpPr>
        <xdr:cNvPr id="318" name="n_1mainValue【福祉施設】&#10;有形固定資産減価償却率">
          <a:extLst>
            <a:ext uri="{FF2B5EF4-FFF2-40B4-BE49-F238E27FC236}">
              <a16:creationId xmlns:a16="http://schemas.microsoft.com/office/drawing/2014/main" id="{0C568572-F9F4-4B3E-8BBF-2AF7CA3B2BE2}"/>
            </a:ext>
          </a:extLst>
        </xdr:cNvPr>
        <xdr:cNvSpPr txBox="1"/>
      </xdr:nvSpPr>
      <xdr:spPr>
        <a:xfrm>
          <a:off x="3170564" y="1324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126001</xdr:rowOff>
    </xdr:from>
    <xdr:ext cx="405111" cy="259045"/>
    <xdr:sp macro="" textlink="">
      <xdr:nvSpPr>
        <xdr:cNvPr id="319" name="n_2mainValue【福祉施設】&#10;有形固定資産減価償却率">
          <a:extLst>
            <a:ext uri="{FF2B5EF4-FFF2-40B4-BE49-F238E27FC236}">
              <a16:creationId xmlns:a16="http://schemas.microsoft.com/office/drawing/2014/main" id="{2156B8A9-7192-40A1-896E-69173863C07A}"/>
            </a:ext>
          </a:extLst>
        </xdr:cNvPr>
        <xdr:cNvSpPr txBox="1"/>
      </xdr:nvSpPr>
      <xdr:spPr>
        <a:xfrm>
          <a:off x="2385704" y="1320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80281</xdr:rowOff>
    </xdr:from>
    <xdr:ext cx="405111" cy="259045"/>
    <xdr:sp macro="" textlink="">
      <xdr:nvSpPr>
        <xdr:cNvPr id="320" name="n_3mainValue【福祉施設】&#10;有形固定資産減価償却率">
          <a:extLst>
            <a:ext uri="{FF2B5EF4-FFF2-40B4-BE49-F238E27FC236}">
              <a16:creationId xmlns:a16="http://schemas.microsoft.com/office/drawing/2014/main" id="{78995B0A-BCFD-4DC7-9860-D468FDD46856}"/>
            </a:ext>
          </a:extLst>
        </xdr:cNvPr>
        <xdr:cNvSpPr txBox="1"/>
      </xdr:nvSpPr>
      <xdr:spPr>
        <a:xfrm>
          <a:off x="1611004" y="1315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34562</xdr:rowOff>
    </xdr:from>
    <xdr:ext cx="405111" cy="259045"/>
    <xdr:sp macro="" textlink="">
      <xdr:nvSpPr>
        <xdr:cNvPr id="321" name="n_4mainValue【福祉施設】&#10;有形固定資産減価償却率">
          <a:extLst>
            <a:ext uri="{FF2B5EF4-FFF2-40B4-BE49-F238E27FC236}">
              <a16:creationId xmlns:a16="http://schemas.microsoft.com/office/drawing/2014/main" id="{373B5F37-246D-41D2-A225-DAB5595AB687}"/>
            </a:ext>
          </a:extLst>
        </xdr:cNvPr>
        <xdr:cNvSpPr txBox="1"/>
      </xdr:nvSpPr>
      <xdr:spPr>
        <a:xfrm>
          <a:off x="836304" y="1311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E6F17DC-26B3-42FD-8D90-BF91AC9CC48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27FFC0E-70CA-4F43-AE0F-030E5F2073F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843FF39-CE89-48FA-9144-88F49956C10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69A81C2-5A0F-48A7-92AC-ADA30738B8C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57E30AB-F399-4DC2-B728-959406FDC8D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1A212DA-52D9-4016-858A-FB8A75746C8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3F28F0B-80B3-4C74-9C84-F30F01A31E4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2A8A5CB-043F-4DB4-91AE-B99CDA2105D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8AEBEBD-7F8A-4050-91DE-C43F76F1F04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5ED1364-D2A9-4E30-BAA1-B4A3A649C07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B9AFD418-49FF-4D11-ABD0-26CDBC26F5AF}"/>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980BC9A1-72A1-4487-BA5A-4899F27DE2DE}"/>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C4EA30D2-E16F-4C9B-B624-02CEA52ED85A}"/>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9BCDB854-80E4-4F35-BDC5-6A77FBAD2213}"/>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6F64A931-6BEE-4405-929E-C93333806D65}"/>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A9E58CB4-8613-4669-A21D-28C0563F131A}"/>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816641E2-D533-4B79-9ABB-80871C0B258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FC705D41-43E0-464B-B8C1-C5BFBE331322}"/>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D918E2C0-65BA-4660-BCF8-906C39D454F8}"/>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D30CE4FB-1158-40EC-B7E1-F4DE01A6006E}"/>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E4332A6C-357A-4848-93E0-66F706C15E33}"/>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17282E43-CA30-46E2-B4AC-B2DE75CD583F}"/>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FBE369E6-6C19-4D66-AFCA-92C49A831E1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9DA6CA76-72A6-4358-93F1-C4ADFC6B613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24A323CB-F7B7-4414-B535-828214CE541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03E6CE66-4C28-4A84-95FD-F284F0E3CBAB}"/>
            </a:ext>
          </a:extLst>
        </xdr:cNvPr>
        <xdr:cNvCxnSpPr/>
      </xdr:nvCxnSpPr>
      <xdr:spPr>
        <a:xfrm flipV="1">
          <a:off x="9219565" y="13092249"/>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ABF61F98-9F73-4450-A2BD-96E8A8107CCD}"/>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C1987C7D-7798-488F-AF82-E5CB2B29FE43}"/>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D9BD63A6-6012-494A-9B5D-27EE6E126A8A}"/>
            </a:ext>
          </a:extLst>
        </xdr:cNvPr>
        <xdr:cNvSpPr txBox="1"/>
      </xdr:nvSpPr>
      <xdr:spPr>
        <a:xfrm>
          <a:off x="9258300" y="128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2A519B68-FB9A-4DFB-80E4-A21502B1C4D2}"/>
            </a:ext>
          </a:extLst>
        </xdr:cNvPr>
        <xdr:cNvCxnSpPr/>
      </xdr:nvCxnSpPr>
      <xdr:spPr>
        <a:xfrm>
          <a:off x="9154160" y="13092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a:extLst>
            <a:ext uri="{FF2B5EF4-FFF2-40B4-BE49-F238E27FC236}">
              <a16:creationId xmlns:a16="http://schemas.microsoft.com/office/drawing/2014/main" id="{829AB513-D38A-4956-B75E-B14701E744CB}"/>
            </a:ext>
          </a:extLst>
        </xdr:cNvPr>
        <xdr:cNvSpPr txBox="1"/>
      </xdr:nvSpPr>
      <xdr:spPr>
        <a:xfrm>
          <a:off x="9258300" y="14229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3EF136CF-5945-4948-9E28-ED8CA75E3D82}"/>
            </a:ext>
          </a:extLst>
        </xdr:cNvPr>
        <xdr:cNvSpPr/>
      </xdr:nvSpPr>
      <xdr:spPr>
        <a:xfrm>
          <a:off x="9192260" y="14374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8395CB27-AD38-4129-8CBF-26370D87C847}"/>
            </a:ext>
          </a:extLst>
        </xdr:cNvPr>
        <xdr:cNvSpPr/>
      </xdr:nvSpPr>
      <xdr:spPr>
        <a:xfrm>
          <a:off x="844550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083F2F04-6A25-4718-9948-35649BADCC80}"/>
            </a:ext>
          </a:extLst>
        </xdr:cNvPr>
        <xdr:cNvSpPr/>
      </xdr:nvSpPr>
      <xdr:spPr>
        <a:xfrm>
          <a:off x="7670800" y="14380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56" name="フローチャート: 判断 355">
          <a:extLst>
            <a:ext uri="{FF2B5EF4-FFF2-40B4-BE49-F238E27FC236}">
              <a16:creationId xmlns:a16="http://schemas.microsoft.com/office/drawing/2014/main" id="{7DFAD413-BA85-4C76-AD65-2711E4D5FF6A}"/>
            </a:ext>
          </a:extLst>
        </xdr:cNvPr>
        <xdr:cNvSpPr/>
      </xdr:nvSpPr>
      <xdr:spPr>
        <a:xfrm>
          <a:off x="6873240" y="14416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57" name="フローチャート: 判断 356">
          <a:extLst>
            <a:ext uri="{FF2B5EF4-FFF2-40B4-BE49-F238E27FC236}">
              <a16:creationId xmlns:a16="http://schemas.microsoft.com/office/drawing/2014/main" id="{5000028C-F871-4CC3-B8A3-BE823C8CB21F}"/>
            </a:ext>
          </a:extLst>
        </xdr:cNvPr>
        <xdr:cNvSpPr/>
      </xdr:nvSpPr>
      <xdr:spPr>
        <a:xfrm>
          <a:off x="6098540" y="144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1689D48-0CAD-4A07-BF80-F30B14610DA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A4F0B35-CC7E-495A-8931-696761A0D5E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AE3E0CC-7132-48FB-9FB9-3EEAEB70F66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938D363-15FE-4601-8B08-D3FFD1EBD89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FB17172-398F-4CA2-BFAA-6EF451621A8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92892</xdr:rowOff>
    </xdr:from>
    <xdr:to>
      <xdr:col>55</xdr:col>
      <xdr:colOff>50800</xdr:colOff>
      <xdr:row>87</xdr:row>
      <xdr:rowOff>23042</xdr:rowOff>
    </xdr:to>
    <xdr:sp macro="" textlink="">
      <xdr:nvSpPr>
        <xdr:cNvPr id="363" name="楕円 362">
          <a:extLst>
            <a:ext uri="{FF2B5EF4-FFF2-40B4-BE49-F238E27FC236}">
              <a16:creationId xmlns:a16="http://schemas.microsoft.com/office/drawing/2014/main" id="{534F6358-583E-4379-BF25-B37DA3BFF757}"/>
            </a:ext>
          </a:extLst>
        </xdr:cNvPr>
        <xdr:cNvSpPr/>
      </xdr:nvSpPr>
      <xdr:spPr>
        <a:xfrm>
          <a:off x="9192260" y="145099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7819</xdr:rowOff>
    </xdr:from>
    <xdr:ext cx="469744" cy="259045"/>
    <xdr:sp macro="" textlink="">
      <xdr:nvSpPr>
        <xdr:cNvPr id="364" name="【福祉施設】&#10;一人当たり面積該当値テキスト">
          <a:extLst>
            <a:ext uri="{FF2B5EF4-FFF2-40B4-BE49-F238E27FC236}">
              <a16:creationId xmlns:a16="http://schemas.microsoft.com/office/drawing/2014/main" id="{2D500360-CC3C-4056-9974-AF5C619A2742}"/>
            </a:ext>
          </a:extLst>
        </xdr:cNvPr>
        <xdr:cNvSpPr txBox="1"/>
      </xdr:nvSpPr>
      <xdr:spPr>
        <a:xfrm>
          <a:off x="9258300" y="1442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92892</xdr:rowOff>
    </xdr:from>
    <xdr:to>
      <xdr:col>50</xdr:col>
      <xdr:colOff>165100</xdr:colOff>
      <xdr:row>87</xdr:row>
      <xdr:rowOff>23042</xdr:rowOff>
    </xdr:to>
    <xdr:sp macro="" textlink="">
      <xdr:nvSpPr>
        <xdr:cNvPr id="365" name="楕円 364">
          <a:extLst>
            <a:ext uri="{FF2B5EF4-FFF2-40B4-BE49-F238E27FC236}">
              <a16:creationId xmlns:a16="http://schemas.microsoft.com/office/drawing/2014/main" id="{C997E2D1-FF11-4367-946C-45D01281273A}"/>
            </a:ext>
          </a:extLst>
        </xdr:cNvPr>
        <xdr:cNvSpPr/>
      </xdr:nvSpPr>
      <xdr:spPr>
        <a:xfrm>
          <a:off x="8445500" y="14509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143692</xdr:rowOff>
    </xdr:from>
    <xdr:to>
      <xdr:col>55</xdr:col>
      <xdr:colOff>0</xdr:colOff>
      <xdr:row>86</xdr:row>
      <xdr:rowOff>143692</xdr:rowOff>
    </xdr:to>
    <xdr:cxnSp macro="">
      <xdr:nvCxnSpPr>
        <xdr:cNvPr id="366" name="直線コネクタ 365">
          <a:extLst>
            <a:ext uri="{FF2B5EF4-FFF2-40B4-BE49-F238E27FC236}">
              <a16:creationId xmlns:a16="http://schemas.microsoft.com/office/drawing/2014/main" id="{5FFF9C3C-DF9E-42B0-8E68-69425A8949EB}"/>
            </a:ext>
          </a:extLst>
        </xdr:cNvPr>
        <xdr:cNvCxnSpPr/>
      </xdr:nvCxnSpPr>
      <xdr:spPr>
        <a:xfrm>
          <a:off x="8496300" y="1456073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93980</xdr:rowOff>
    </xdr:from>
    <xdr:to>
      <xdr:col>46</xdr:col>
      <xdr:colOff>38100</xdr:colOff>
      <xdr:row>87</xdr:row>
      <xdr:rowOff>24130</xdr:rowOff>
    </xdr:to>
    <xdr:sp macro="" textlink="">
      <xdr:nvSpPr>
        <xdr:cNvPr id="367" name="楕円 366">
          <a:extLst>
            <a:ext uri="{FF2B5EF4-FFF2-40B4-BE49-F238E27FC236}">
              <a16:creationId xmlns:a16="http://schemas.microsoft.com/office/drawing/2014/main" id="{ABF24E1C-EF11-4D2E-AB91-34961FCFFA2C}"/>
            </a:ext>
          </a:extLst>
        </xdr:cNvPr>
        <xdr:cNvSpPr/>
      </xdr:nvSpPr>
      <xdr:spPr>
        <a:xfrm>
          <a:off x="7670800" y="14511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143692</xdr:rowOff>
    </xdr:from>
    <xdr:to>
      <xdr:col>50</xdr:col>
      <xdr:colOff>114300</xdr:colOff>
      <xdr:row>86</xdr:row>
      <xdr:rowOff>144780</xdr:rowOff>
    </xdr:to>
    <xdr:cxnSp macro="">
      <xdr:nvCxnSpPr>
        <xdr:cNvPr id="368" name="直線コネクタ 367">
          <a:extLst>
            <a:ext uri="{FF2B5EF4-FFF2-40B4-BE49-F238E27FC236}">
              <a16:creationId xmlns:a16="http://schemas.microsoft.com/office/drawing/2014/main" id="{B62F8C0B-0CEC-4695-B6B7-F7301A793B56}"/>
            </a:ext>
          </a:extLst>
        </xdr:cNvPr>
        <xdr:cNvCxnSpPr/>
      </xdr:nvCxnSpPr>
      <xdr:spPr>
        <a:xfrm flipV="1">
          <a:off x="7713980" y="14560732"/>
          <a:ext cx="7823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93980</xdr:rowOff>
    </xdr:from>
    <xdr:to>
      <xdr:col>41</xdr:col>
      <xdr:colOff>101600</xdr:colOff>
      <xdr:row>87</xdr:row>
      <xdr:rowOff>24130</xdr:rowOff>
    </xdr:to>
    <xdr:sp macro="" textlink="">
      <xdr:nvSpPr>
        <xdr:cNvPr id="369" name="楕円 368">
          <a:extLst>
            <a:ext uri="{FF2B5EF4-FFF2-40B4-BE49-F238E27FC236}">
              <a16:creationId xmlns:a16="http://schemas.microsoft.com/office/drawing/2014/main" id="{F1C33226-1748-4CBD-ACDD-ADE8C6D4DF16}"/>
            </a:ext>
          </a:extLst>
        </xdr:cNvPr>
        <xdr:cNvSpPr/>
      </xdr:nvSpPr>
      <xdr:spPr>
        <a:xfrm>
          <a:off x="6873240" y="1451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144780</xdr:rowOff>
    </xdr:from>
    <xdr:to>
      <xdr:col>45</xdr:col>
      <xdr:colOff>177800</xdr:colOff>
      <xdr:row>86</xdr:row>
      <xdr:rowOff>144780</xdr:rowOff>
    </xdr:to>
    <xdr:cxnSp macro="">
      <xdr:nvCxnSpPr>
        <xdr:cNvPr id="370" name="直線コネクタ 369">
          <a:extLst>
            <a:ext uri="{FF2B5EF4-FFF2-40B4-BE49-F238E27FC236}">
              <a16:creationId xmlns:a16="http://schemas.microsoft.com/office/drawing/2014/main" id="{39323F5F-DBB4-474E-B0C0-139E8A8D6993}"/>
            </a:ext>
          </a:extLst>
        </xdr:cNvPr>
        <xdr:cNvCxnSpPr/>
      </xdr:nvCxnSpPr>
      <xdr:spPr>
        <a:xfrm>
          <a:off x="6924040" y="145618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93980</xdr:rowOff>
    </xdr:from>
    <xdr:to>
      <xdr:col>36</xdr:col>
      <xdr:colOff>165100</xdr:colOff>
      <xdr:row>87</xdr:row>
      <xdr:rowOff>24130</xdr:rowOff>
    </xdr:to>
    <xdr:sp macro="" textlink="">
      <xdr:nvSpPr>
        <xdr:cNvPr id="371" name="楕円 370">
          <a:extLst>
            <a:ext uri="{FF2B5EF4-FFF2-40B4-BE49-F238E27FC236}">
              <a16:creationId xmlns:a16="http://schemas.microsoft.com/office/drawing/2014/main" id="{C9962DB8-5A19-4601-A506-47485392574E}"/>
            </a:ext>
          </a:extLst>
        </xdr:cNvPr>
        <xdr:cNvSpPr/>
      </xdr:nvSpPr>
      <xdr:spPr>
        <a:xfrm>
          <a:off x="6098540" y="1451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144780</xdr:rowOff>
    </xdr:from>
    <xdr:to>
      <xdr:col>41</xdr:col>
      <xdr:colOff>50800</xdr:colOff>
      <xdr:row>86</xdr:row>
      <xdr:rowOff>144780</xdr:rowOff>
    </xdr:to>
    <xdr:cxnSp macro="">
      <xdr:nvCxnSpPr>
        <xdr:cNvPr id="372" name="直線コネクタ 371">
          <a:extLst>
            <a:ext uri="{FF2B5EF4-FFF2-40B4-BE49-F238E27FC236}">
              <a16:creationId xmlns:a16="http://schemas.microsoft.com/office/drawing/2014/main" id="{EB638C7A-3A78-48A0-B706-B86D36406AAB}"/>
            </a:ext>
          </a:extLst>
        </xdr:cNvPr>
        <xdr:cNvCxnSpPr/>
      </xdr:nvCxnSpPr>
      <xdr:spPr>
        <a:xfrm>
          <a:off x="6149340" y="145618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a:extLst>
            <a:ext uri="{FF2B5EF4-FFF2-40B4-BE49-F238E27FC236}">
              <a16:creationId xmlns:a16="http://schemas.microsoft.com/office/drawing/2014/main" id="{65E3116F-A1A3-432A-A59D-FAAE03503AEC}"/>
            </a:ext>
          </a:extLst>
        </xdr:cNvPr>
        <xdr:cNvSpPr txBox="1"/>
      </xdr:nvSpPr>
      <xdr:spPr>
        <a:xfrm>
          <a:off x="8271587" y="1415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a:extLst>
            <a:ext uri="{FF2B5EF4-FFF2-40B4-BE49-F238E27FC236}">
              <a16:creationId xmlns:a16="http://schemas.microsoft.com/office/drawing/2014/main" id="{C0E318B9-3747-4902-9871-62655D41BADA}"/>
            </a:ext>
          </a:extLst>
        </xdr:cNvPr>
        <xdr:cNvSpPr txBox="1"/>
      </xdr:nvSpPr>
      <xdr:spPr>
        <a:xfrm>
          <a:off x="7509587" y="141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114135</xdr:rowOff>
    </xdr:from>
    <xdr:ext cx="469744" cy="259045"/>
    <xdr:sp macro="" textlink="">
      <xdr:nvSpPr>
        <xdr:cNvPr id="375" name="n_3aveValue【福祉施設】&#10;一人当たり面積">
          <a:extLst>
            <a:ext uri="{FF2B5EF4-FFF2-40B4-BE49-F238E27FC236}">
              <a16:creationId xmlns:a16="http://schemas.microsoft.com/office/drawing/2014/main" id="{E076617F-1A82-454C-A6F9-7CAD375AE716}"/>
            </a:ext>
          </a:extLst>
        </xdr:cNvPr>
        <xdr:cNvSpPr txBox="1"/>
      </xdr:nvSpPr>
      <xdr:spPr>
        <a:xfrm>
          <a:off x="6712027" y="141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129376</xdr:rowOff>
    </xdr:from>
    <xdr:ext cx="469744" cy="259045"/>
    <xdr:sp macro="" textlink="">
      <xdr:nvSpPr>
        <xdr:cNvPr id="376" name="n_4aveValue【福祉施設】&#10;一人当たり面積">
          <a:extLst>
            <a:ext uri="{FF2B5EF4-FFF2-40B4-BE49-F238E27FC236}">
              <a16:creationId xmlns:a16="http://schemas.microsoft.com/office/drawing/2014/main" id="{D09C19AD-8571-40CE-A74E-12F3A3C18937}"/>
            </a:ext>
          </a:extLst>
        </xdr:cNvPr>
        <xdr:cNvSpPr txBox="1"/>
      </xdr:nvSpPr>
      <xdr:spPr>
        <a:xfrm>
          <a:off x="5937327" y="142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14169</xdr:rowOff>
    </xdr:from>
    <xdr:ext cx="469744" cy="259045"/>
    <xdr:sp macro="" textlink="">
      <xdr:nvSpPr>
        <xdr:cNvPr id="377" name="n_1mainValue【福祉施設】&#10;一人当たり面積">
          <a:extLst>
            <a:ext uri="{FF2B5EF4-FFF2-40B4-BE49-F238E27FC236}">
              <a16:creationId xmlns:a16="http://schemas.microsoft.com/office/drawing/2014/main" id="{7FB9673F-1EF7-46FD-AD57-3BF255EA429C}"/>
            </a:ext>
          </a:extLst>
        </xdr:cNvPr>
        <xdr:cNvSpPr txBox="1"/>
      </xdr:nvSpPr>
      <xdr:spPr>
        <a:xfrm>
          <a:off x="8271587" y="1459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15257</xdr:rowOff>
    </xdr:from>
    <xdr:ext cx="469744" cy="259045"/>
    <xdr:sp macro="" textlink="">
      <xdr:nvSpPr>
        <xdr:cNvPr id="378" name="n_2mainValue【福祉施設】&#10;一人当たり面積">
          <a:extLst>
            <a:ext uri="{FF2B5EF4-FFF2-40B4-BE49-F238E27FC236}">
              <a16:creationId xmlns:a16="http://schemas.microsoft.com/office/drawing/2014/main" id="{46029444-0F63-4CC8-AC4B-A6C628DDEE51}"/>
            </a:ext>
          </a:extLst>
        </xdr:cNvPr>
        <xdr:cNvSpPr txBox="1"/>
      </xdr:nvSpPr>
      <xdr:spPr>
        <a:xfrm>
          <a:off x="7509587" y="1459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15257</xdr:rowOff>
    </xdr:from>
    <xdr:ext cx="469744" cy="259045"/>
    <xdr:sp macro="" textlink="">
      <xdr:nvSpPr>
        <xdr:cNvPr id="379" name="n_3mainValue【福祉施設】&#10;一人当たり面積">
          <a:extLst>
            <a:ext uri="{FF2B5EF4-FFF2-40B4-BE49-F238E27FC236}">
              <a16:creationId xmlns:a16="http://schemas.microsoft.com/office/drawing/2014/main" id="{261245BE-F44F-4689-8E79-C8C82885E799}"/>
            </a:ext>
          </a:extLst>
        </xdr:cNvPr>
        <xdr:cNvSpPr txBox="1"/>
      </xdr:nvSpPr>
      <xdr:spPr>
        <a:xfrm>
          <a:off x="6712027" y="1459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15257</xdr:rowOff>
    </xdr:from>
    <xdr:ext cx="469744" cy="259045"/>
    <xdr:sp macro="" textlink="">
      <xdr:nvSpPr>
        <xdr:cNvPr id="380" name="n_4mainValue【福祉施設】&#10;一人当たり面積">
          <a:extLst>
            <a:ext uri="{FF2B5EF4-FFF2-40B4-BE49-F238E27FC236}">
              <a16:creationId xmlns:a16="http://schemas.microsoft.com/office/drawing/2014/main" id="{A156A499-B62F-4DBC-829A-AA18E76D41DC}"/>
            </a:ext>
          </a:extLst>
        </xdr:cNvPr>
        <xdr:cNvSpPr txBox="1"/>
      </xdr:nvSpPr>
      <xdr:spPr>
        <a:xfrm>
          <a:off x="5937327" y="1459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7704E39-97CD-4800-B370-DC5815A366A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FE1B170-F2B8-44AF-92E1-6AC4BC11407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F6E18A9-8909-430C-A10E-193DA6EE192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E1D02665-4FF1-48E2-AA83-D1A8F9CCB59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86686BC3-F1C7-47D9-B59F-078A17E9D7B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850E2DA0-A2E2-4BEB-9FFA-8472219BAF2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F78A5F7C-FD5D-4944-92FD-7F774141CB1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D76BA04-42F9-49D3-83AA-85ECE11CE55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64DE2E48-890D-4E26-ACAC-521072D9BE0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A365F7BE-5AA4-475C-A7C4-1335EEF2625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2FF00145-C433-4B76-B36D-E79E1711EF3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4B6B131F-35A0-4937-B8DA-3EFA62F8FA6A}"/>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67895CB4-F70D-40D9-984E-CD611D1E7693}"/>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540D5144-16EB-48FB-8CF5-61BA14D09CF6}"/>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8BC5F44C-CA45-4830-AF33-93A67E67D652}"/>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6EEB0167-510D-46AB-9AE8-F47409B4C373}"/>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416D00C9-F0F9-4EC4-BA46-0981D85A6ECA}"/>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F3E4C2B1-80FA-45A9-B8BF-1E0605BFE7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6177D7A3-BE04-491E-B2CB-CFBC5B727A3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E717054B-CFEF-4978-828E-F94FB2D9AA43}"/>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55ADEBB5-4319-4188-BF98-126540BD0E21}"/>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7CA85537-E1A2-49FB-AF33-002343B2F0F2}"/>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76C25EDE-B01E-42D2-9F11-17B0119D5003}"/>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5E1192FE-C8D3-4E54-B631-6650471ADBD1}"/>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B033B307-F612-49ED-B1C3-D110A08CB90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2EBA39BA-DD66-46A6-ABF3-2C2FF538B0F6}"/>
            </a:ext>
          </a:extLst>
        </xdr:cNvPr>
        <xdr:cNvCxnSpPr/>
      </xdr:nvCxnSpPr>
      <xdr:spPr>
        <a:xfrm flipV="1">
          <a:off x="4086225" y="1689245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EBF7849C-ED65-4DDC-9CCD-D84E76B9F1ED}"/>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859CAB6C-8361-4DAC-81BF-83BB9B042D8A}"/>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DAAD2D6B-ADE8-4E67-86C8-E50036301F77}"/>
            </a:ext>
          </a:extLst>
        </xdr:cNvPr>
        <xdr:cNvSpPr txBox="1"/>
      </xdr:nvSpPr>
      <xdr:spPr>
        <a:xfrm>
          <a:off x="4124960" y="1667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A4EFB977-2122-4537-ABA2-6F77BB3984D8}"/>
            </a:ext>
          </a:extLst>
        </xdr:cNvPr>
        <xdr:cNvCxnSpPr/>
      </xdr:nvCxnSpPr>
      <xdr:spPr>
        <a:xfrm>
          <a:off x="4020820" y="16892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2A52E9ED-5F11-45BC-9B9D-B5B124CDB216}"/>
            </a:ext>
          </a:extLst>
        </xdr:cNvPr>
        <xdr:cNvSpPr txBox="1"/>
      </xdr:nvSpPr>
      <xdr:spPr>
        <a:xfrm>
          <a:off x="4124960" y="1743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2FED64EA-BBD9-4D9F-B571-4DA87CEDB27C}"/>
            </a:ext>
          </a:extLst>
        </xdr:cNvPr>
        <xdr:cNvSpPr/>
      </xdr:nvSpPr>
      <xdr:spPr>
        <a:xfrm>
          <a:off x="403606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76E2B676-31CA-4DDE-A8A4-1A6CE0513BDF}"/>
            </a:ext>
          </a:extLst>
        </xdr:cNvPr>
        <xdr:cNvSpPr/>
      </xdr:nvSpPr>
      <xdr:spPr>
        <a:xfrm>
          <a:off x="3312160" y="17541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B6D35A67-B3A3-4DD8-AAD8-B8A9BD7A0F0A}"/>
            </a:ext>
          </a:extLst>
        </xdr:cNvPr>
        <xdr:cNvSpPr/>
      </xdr:nvSpPr>
      <xdr:spPr>
        <a:xfrm>
          <a:off x="251460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5" name="フローチャート: 判断 414">
          <a:extLst>
            <a:ext uri="{FF2B5EF4-FFF2-40B4-BE49-F238E27FC236}">
              <a16:creationId xmlns:a16="http://schemas.microsoft.com/office/drawing/2014/main" id="{9AF4A143-2680-429D-B153-41D67130F546}"/>
            </a:ext>
          </a:extLst>
        </xdr:cNvPr>
        <xdr:cNvSpPr/>
      </xdr:nvSpPr>
      <xdr:spPr>
        <a:xfrm>
          <a:off x="173990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6" name="フローチャート: 判断 415">
          <a:extLst>
            <a:ext uri="{FF2B5EF4-FFF2-40B4-BE49-F238E27FC236}">
              <a16:creationId xmlns:a16="http://schemas.microsoft.com/office/drawing/2014/main" id="{5752CD46-75A7-4AC1-A441-14918C700244}"/>
            </a:ext>
          </a:extLst>
        </xdr:cNvPr>
        <xdr:cNvSpPr/>
      </xdr:nvSpPr>
      <xdr:spPr>
        <a:xfrm>
          <a:off x="965200" y="176700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3BF7FBB-603E-437E-8000-EF972774A6ED}"/>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5849FAF-BBD1-4E46-81C8-92516CB61AF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2DA0BEA-6A1E-4FCA-B119-C391DE5BE0F1}"/>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8D7B0770-AB9F-4F69-A831-B05C30646DB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2CA1F2A4-13BE-4536-8EEB-C4643A9DEFB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134801</xdr:rowOff>
    </xdr:from>
    <xdr:to>
      <xdr:col>24</xdr:col>
      <xdr:colOff>114300</xdr:colOff>
      <xdr:row>109</xdr:row>
      <xdr:rowOff>64951</xdr:rowOff>
    </xdr:to>
    <xdr:sp macro="" textlink="">
      <xdr:nvSpPr>
        <xdr:cNvPr id="422" name="楕円 421">
          <a:extLst>
            <a:ext uri="{FF2B5EF4-FFF2-40B4-BE49-F238E27FC236}">
              <a16:creationId xmlns:a16="http://schemas.microsoft.com/office/drawing/2014/main" id="{04237AA5-297D-4CA2-95FF-1D44E83751C3}"/>
            </a:ext>
          </a:extLst>
        </xdr:cNvPr>
        <xdr:cNvSpPr/>
      </xdr:nvSpPr>
      <xdr:spPr>
        <a:xfrm>
          <a:off x="4036060" y="18239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49728</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474B40FC-22D8-4FC7-9546-B91E6059B8ED}"/>
            </a:ext>
          </a:extLst>
        </xdr:cNvPr>
        <xdr:cNvSpPr txBox="1"/>
      </xdr:nvSpPr>
      <xdr:spPr>
        <a:xfrm>
          <a:off x="4124960" y="18154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100512</xdr:rowOff>
    </xdr:from>
    <xdr:to>
      <xdr:col>20</xdr:col>
      <xdr:colOff>38100</xdr:colOff>
      <xdr:row>109</xdr:row>
      <xdr:rowOff>30662</xdr:rowOff>
    </xdr:to>
    <xdr:sp macro="" textlink="">
      <xdr:nvSpPr>
        <xdr:cNvPr id="424" name="楕円 423">
          <a:extLst>
            <a:ext uri="{FF2B5EF4-FFF2-40B4-BE49-F238E27FC236}">
              <a16:creationId xmlns:a16="http://schemas.microsoft.com/office/drawing/2014/main" id="{2ECB50D8-02A5-49A6-9327-A7C0A49BB10F}"/>
            </a:ext>
          </a:extLst>
        </xdr:cNvPr>
        <xdr:cNvSpPr/>
      </xdr:nvSpPr>
      <xdr:spPr>
        <a:xfrm>
          <a:off x="3312160" y="182056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151312</xdr:rowOff>
    </xdr:from>
    <xdr:to>
      <xdr:col>24</xdr:col>
      <xdr:colOff>63500</xdr:colOff>
      <xdr:row>109</xdr:row>
      <xdr:rowOff>14151</xdr:rowOff>
    </xdr:to>
    <xdr:cxnSp macro="">
      <xdr:nvCxnSpPr>
        <xdr:cNvPr id="425" name="直線コネクタ 424">
          <a:extLst>
            <a:ext uri="{FF2B5EF4-FFF2-40B4-BE49-F238E27FC236}">
              <a16:creationId xmlns:a16="http://schemas.microsoft.com/office/drawing/2014/main" id="{4141F437-6AAF-4561-A4A5-ADCCAADCFD60}"/>
            </a:ext>
          </a:extLst>
        </xdr:cNvPr>
        <xdr:cNvCxnSpPr/>
      </xdr:nvCxnSpPr>
      <xdr:spPr>
        <a:xfrm>
          <a:off x="3355340" y="18256432"/>
          <a:ext cx="73152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62956</xdr:rowOff>
    </xdr:from>
    <xdr:to>
      <xdr:col>15</xdr:col>
      <xdr:colOff>101600</xdr:colOff>
      <xdr:row>108</xdr:row>
      <xdr:rowOff>164556</xdr:rowOff>
    </xdr:to>
    <xdr:sp macro="" textlink="">
      <xdr:nvSpPr>
        <xdr:cNvPr id="426" name="楕円 425">
          <a:extLst>
            <a:ext uri="{FF2B5EF4-FFF2-40B4-BE49-F238E27FC236}">
              <a16:creationId xmlns:a16="http://schemas.microsoft.com/office/drawing/2014/main" id="{DD186207-150A-40C5-9938-26697BE437EF}"/>
            </a:ext>
          </a:extLst>
        </xdr:cNvPr>
        <xdr:cNvSpPr/>
      </xdr:nvSpPr>
      <xdr:spPr>
        <a:xfrm>
          <a:off x="25146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113756</xdr:rowOff>
    </xdr:from>
    <xdr:to>
      <xdr:col>19</xdr:col>
      <xdr:colOff>177800</xdr:colOff>
      <xdr:row>108</xdr:row>
      <xdr:rowOff>151312</xdr:rowOff>
    </xdr:to>
    <xdr:cxnSp macro="">
      <xdr:nvCxnSpPr>
        <xdr:cNvPr id="427" name="直線コネクタ 426">
          <a:extLst>
            <a:ext uri="{FF2B5EF4-FFF2-40B4-BE49-F238E27FC236}">
              <a16:creationId xmlns:a16="http://schemas.microsoft.com/office/drawing/2014/main" id="{65DD21D0-7AF9-41E4-A837-B230CEE9A33A}"/>
            </a:ext>
          </a:extLst>
        </xdr:cNvPr>
        <xdr:cNvCxnSpPr/>
      </xdr:nvCxnSpPr>
      <xdr:spPr>
        <a:xfrm>
          <a:off x="2565400" y="18218876"/>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27032</xdr:rowOff>
    </xdr:from>
    <xdr:to>
      <xdr:col>10</xdr:col>
      <xdr:colOff>165100</xdr:colOff>
      <xdr:row>108</xdr:row>
      <xdr:rowOff>128632</xdr:rowOff>
    </xdr:to>
    <xdr:sp macro="" textlink="">
      <xdr:nvSpPr>
        <xdr:cNvPr id="428" name="楕円 427">
          <a:extLst>
            <a:ext uri="{FF2B5EF4-FFF2-40B4-BE49-F238E27FC236}">
              <a16:creationId xmlns:a16="http://schemas.microsoft.com/office/drawing/2014/main" id="{957BB3DF-52F6-4D42-A718-B80A3208DCE1}"/>
            </a:ext>
          </a:extLst>
        </xdr:cNvPr>
        <xdr:cNvSpPr/>
      </xdr:nvSpPr>
      <xdr:spPr>
        <a:xfrm>
          <a:off x="17399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77832</xdr:rowOff>
    </xdr:from>
    <xdr:to>
      <xdr:col>15</xdr:col>
      <xdr:colOff>50800</xdr:colOff>
      <xdr:row>108</xdr:row>
      <xdr:rowOff>113756</xdr:rowOff>
    </xdr:to>
    <xdr:cxnSp macro="">
      <xdr:nvCxnSpPr>
        <xdr:cNvPr id="429" name="直線コネクタ 428">
          <a:extLst>
            <a:ext uri="{FF2B5EF4-FFF2-40B4-BE49-F238E27FC236}">
              <a16:creationId xmlns:a16="http://schemas.microsoft.com/office/drawing/2014/main" id="{280EB674-20A5-4E0B-9A39-A988266B4E26}"/>
            </a:ext>
          </a:extLst>
        </xdr:cNvPr>
        <xdr:cNvCxnSpPr/>
      </xdr:nvCxnSpPr>
      <xdr:spPr>
        <a:xfrm>
          <a:off x="1790700" y="18182952"/>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162561</xdr:rowOff>
    </xdr:from>
    <xdr:to>
      <xdr:col>6</xdr:col>
      <xdr:colOff>38100</xdr:colOff>
      <xdr:row>108</xdr:row>
      <xdr:rowOff>92711</xdr:rowOff>
    </xdr:to>
    <xdr:sp macro="" textlink="">
      <xdr:nvSpPr>
        <xdr:cNvPr id="430" name="楕円 429">
          <a:extLst>
            <a:ext uri="{FF2B5EF4-FFF2-40B4-BE49-F238E27FC236}">
              <a16:creationId xmlns:a16="http://schemas.microsoft.com/office/drawing/2014/main" id="{D02ABD43-6301-40A0-B764-ACFB3268A883}"/>
            </a:ext>
          </a:extLst>
        </xdr:cNvPr>
        <xdr:cNvSpPr/>
      </xdr:nvSpPr>
      <xdr:spPr>
        <a:xfrm>
          <a:off x="965200" y="181000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41911</xdr:rowOff>
    </xdr:from>
    <xdr:to>
      <xdr:col>10</xdr:col>
      <xdr:colOff>114300</xdr:colOff>
      <xdr:row>108</xdr:row>
      <xdr:rowOff>77832</xdr:rowOff>
    </xdr:to>
    <xdr:cxnSp macro="">
      <xdr:nvCxnSpPr>
        <xdr:cNvPr id="431" name="直線コネクタ 430">
          <a:extLst>
            <a:ext uri="{FF2B5EF4-FFF2-40B4-BE49-F238E27FC236}">
              <a16:creationId xmlns:a16="http://schemas.microsoft.com/office/drawing/2014/main" id="{5441A808-B180-43E1-B2E1-0FB504ACE3C6}"/>
            </a:ext>
          </a:extLst>
        </xdr:cNvPr>
        <xdr:cNvCxnSpPr/>
      </xdr:nvCxnSpPr>
      <xdr:spPr>
        <a:xfrm>
          <a:off x="1008380" y="18147031"/>
          <a:ext cx="78232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id="{04ACA96E-C9E4-4177-BA5F-D10321F5B9E6}"/>
            </a:ext>
          </a:extLst>
        </xdr:cNvPr>
        <xdr:cNvSpPr txBox="1"/>
      </xdr:nvSpPr>
      <xdr:spPr>
        <a:xfrm>
          <a:off x="3170564"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id="{80678C09-5BE1-42D3-8AD9-C9DF28CBD304}"/>
            </a:ext>
          </a:extLst>
        </xdr:cNvPr>
        <xdr:cNvSpPr txBox="1"/>
      </xdr:nvSpPr>
      <xdr:spPr>
        <a:xfrm>
          <a:off x="238570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434" name="n_3aveValue【市民会館】&#10;有形固定資産減価償却率">
          <a:extLst>
            <a:ext uri="{FF2B5EF4-FFF2-40B4-BE49-F238E27FC236}">
              <a16:creationId xmlns:a16="http://schemas.microsoft.com/office/drawing/2014/main" id="{131EEE0F-1B7D-4146-BE08-105ABA1BF0A5}"/>
            </a:ext>
          </a:extLst>
        </xdr:cNvPr>
        <xdr:cNvSpPr txBox="1"/>
      </xdr:nvSpPr>
      <xdr:spPr>
        <a:xfrm>
          <a:off x="161100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macro="" textlink="">
      <xdr:nvSpPr>
        <xdr:cNvPr id="435" name="n_4aveValue【市民会館】&#10;有形固定資産減価償却率">
          <a:extLst>
            <a:ext uri="{FF2B5EF4-FFF2-40B4-BE49-F238E27FC236}">
              <a16:creationId xmlns:a16="http://schemas.microsoft.com/office/drawing/2014/main" id="{0C0B7C95-728C-4853-8FA0-89D8A4623B0C}"/>
            </a:ext>
          </a:extLst>
        </xdr:cNvPr>
        <xdr:cNvSpPr txBox="1"/>
      </xdr:nvSpPr>
      <xdr:spPr>
        <a:xfrm>
          <a:off x="83630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21789</xdr:rowOff>
    </xdr:from>
    <xdr:ext cx="405111" cy="259045"/>
    <xdr:sp macro="" textlink="">
      <xdr:nvSpPr>
        <xdr:cNvPr id="436" name="n_1mainValue【市民会館】&#10;有形固定資産減価償却率">
          <a:extLst>
            <a:ext uri="{FF2B5EF4-FFF2-40B4-BE49-F238E27FC236}">
              <a16:creationId xmlns:a16="http://schemas.microsoft.com/office/drawing/2014/main" id="{24C683DA-2A44-49AC-B6EC-74C9DFE878AB}"/>
            </a:ext>
          </a:extLst>
        </xdr:cNvPr>
        <xdr:cNvSpPr txBox="1"/>
      </xdr:nvSpPr>
      <xdr:spPr>
        <a:xfrm>
          <a:off x="3170564" y="1829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155683</xdr:rowOff>
    </xdr:from>
    <xdr:ext cx="405111" cy="259045"/>
    <xdr:sp macro="" textlink="">
      <xdr:nvSpPr>
        <xdr:cNvPr id="437" name="n_2mainValue【市民会館】&#10;有形固定資産減価償却率">
          <a:extLst>
            <a:ext uri="{FF2B5EF4-FFF2-40B4-BE49-F238E27FC236}">
              <a16:creationId xmlns:a16="http://schemas.microsoft.com/office/drawing/2014/main" id="{3589EB5E-3DAC-4734-8934-2C8400D9AD02}"/>
            </a:ext>
          </a:extLst>
        </xdr:cNvPr>
        <xdr:cNvSpPr txBox="1"/>
      </xdr:nvSpPr>
      <xdr:spPr>
        <a:xfrm>
          <a:off x="238570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119759</xdr:rowOff>
    </xdr:from>
    <xdr:ext cx="405111" cy="259045"/>
    <xdr:sp macro="" textlink="">
      <xdr:nvSpPr>
        <xdr:cNvPr id="438" name="n_3mainValue【市民会館】&#10;有形固定資産減価償却率">
          <a:extLst>
            <a:ext uri="{FF2B5EF4-FFF2-40B4-BE49-F238E27FC236}">
              <a16:creationId xmlns:a16="http://schemas.microsoft.com/office/drawing/2014/main" id="{071021A2-71D0-430A-954B-60F6279C44D8}"/>
            </a:ext>
          </a:extLst>
        </xdr:cNvPr>
        <xdr:cNvSpPr txBox="1"/>
      </xdr:nvSpPr>
      <xdr:spPr>
        <a:xfrm>
          <a:off x="161100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83838</xdr:rowOff>
    </xdr:from>
    <xdr:ext cx="405111" cy="259045"/>
    <xdr:sp macro="" textlink="">
      <xdr:nvSpPr>
        <xdr:cNvPr id="439" name="n_4mainValue【市民会館】&#10;有形固定資産減価償却率">
          <a:extLst>
            <a:ext uri="{FF2B5EF4-FFF2-40B4-BE49-F238E27FC236}">
              <a16:creationId xmlns:a16="http://schemas.microsoft.com/office/drawing/2014/main" id="{9894336A-6308-45A5-83CF-89F968122C1C}"/>
            </a:ext>
          </a:extLst>
        </xdr:cNvPr>
        <xdr:cNvSpPr txBox="1"/>
      </xdr:nvSpPr>
      <xdr:spPr>
        <a:xfrm>
          <a:off x="836304" y="18188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9B2CE25B-7315-427A-82C0-1AD411D122C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CD191595-1672-46AE-AD99-76818882106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A3CEBEC3-AE87-46DE-A2BA-888CE2DEACD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6F814346-11E9-41A3-A281-DC8FEA1918D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C7A5365F-FD99-4915-8D73-83B7FC9C6C3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19AC81CC-82DE-4121-8661-5237EA39899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6BCC5F22-6148-4CBE-9DEA-662A9F049B8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89A46147-5D77-4BF7-BC4D-899E38B389C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644DE458-D22D-41C8-9B37-699BF440E10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465E9D7F-F1F7-45F9-BF27-F704145E8F5C}"/>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FD112A9E-CE95-4758-9938-14A5AA4330B7}"/>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1924D97F-1D61-475B-90D2-370776130D99}"/>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8A39BBA5-1B1C-40A0-977E-14BC85D98892}"/>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70428871-82D4-4293-90AE-9CF7EC6A8F6E}"/>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D1C6C4DA-8F80-4AFB-B3DF-506284772C5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02B74D7D-D219-4E3A-BFC6-2BEC445CD2DC}"/>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960405A2-1EA6-4D94-A3D9-98DE5319B0F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4BAA8D21-E627-4F32-B47A-8A8D29F02E55}"/>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5C4FD6BC-332C-490A-8BD1-04353BE2C6E3}"/>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E6BED4B5-50F1-42E2-BD12-BC6AA2511813}"/>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4CA4D751-3793-48D2-90FC-3C75B03C223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02095064-DB7D-4DB0-BFAE-941921E1492B}"/>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F2C60AA5-EB0B-4D79-BDA2-118447212D3D}"/>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59C1D104-24D8-406F-9AF2-0B0983D5FF14}"/>
            </a:ext>
          </a:extLst>
        </xdr:cNvPr>
        <xdr:cNvCxnSpPr/>
      </xdr:nvCxnSpPr>
      <xdr:spPr>
        <a:xfrm flipV="1">
          <a:off x="9219565" y="1686052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7954CB0B-9CC4-4C5D-8893-FD03E3280081}"/>
            </a:ext>
          </a:extLst>
        </xdr:cNvPr>
        <xdr:cNvSpPr txBox="1"/>
      </xdr:nvSpPr>
      <xdr:spPr>
        <a:xfrm>
          <a:off x="9258300" y="182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8D953C7E-BE1D-46AD-842C-AAEB49E45F6F}"/>
            </a:ext>
          </a:extLst>
        </xdr:cNvPr>
        <xdr:cNvCxnSpPr/>
      </xdr:nvCxnSpPr>
      <xdr:spPr>
        <a:xfrm>
          <a:off x="9154160" y="1822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66226866-11B6-4668-A405-D574DF8280E7}"/>
            </a:ext>
          </a:extLst>
        </xdr:cNvPr>
        <xdr:cNvSpPr txBox="1"/>
      </xdr:nvSpPr>
      <xdr:spPr>
        <a:xfrm>
          <a:off x="9258300" y="166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28D30DC5-BC86-43C9-A303-06040B2C5C50}"/>
            </a:ext>
          </a:extLst>
        </xdr:cNvPr>
        <xdr:cNvCxnSpPr/>
      </xdr:nvCxnSpPr>
      <xdr:spPr>
        <a:xfrm>
          <a:off x="9154160" y="16860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73677</xdr:rowOff>
    </xdr:from>
    <xdr:ext cx="469744" cy="259045"/>
    <xdr:sp macro="" textlink="">
      <xdr:nvSpPr>
        <xdr:cNvPr id="468" name="【市民会館】&#10;一人当たり面積平均値テキスト">
          <a:extLst>
            <a:ext uri="{FF2B5EF4-FFF2-40B4-BE49-F238E27FC236}">
              <a16:creationId xmlns:a16="http://schemas.microsoft.com/office/drawing/2014/main" id="{9AB468F2-F256-4A0A-B8DD-CE7D6CD9905A}"/>
            </a:ext>
          </a:extLst>
        </xdr:cNvPr>
        <xdr:cNvSpPr txBox="1"/>
      </xdr:nvSpPr>
      <xdr:spPr>
        <a:xfrm>
          <a:off x="9258300" y="17843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E7CB5262-E34B-44A7-ABB7-47D9A1824885}"/>
            </a:ext>
          </a:extLst>
        </xdr:cNvPr>
        <xdr:cNvSpPr/>
      </xdr:nvSpPr>
      <xdr:spPr>
        <a:xfrm>
          <a:off x="9192260" y="17988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54D46D1A-AEA0-4D7F-82DA-D5849B7E1E28}"/>
            </a:ext>
          </a:extLst>
        </xdr:cNvPr>
        <xdr:cNvSpPr/>
      </xdr:nvSpPr>
      <xdr:spPr>
        <a:xfrm>
          <a:off x="8445500" y="1797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51C6ACAC-5D74-4E8D-BAD0-BEEBBC6A5D8F}"/>
            </a:ext>
          </a:extLst>
        </xdr:cNvPr>
        <xdr:cNvSpPr/>
      </xdr:nvSpPr>
      <xdr:spPr>
        <a:xfrm>
          <a:off x="7670800" y="17979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72" name="フローチャート: 判断 471">
          <a:extLst>
            <a:ext uri="{FF2B5EF4-FFF2-40B4-BE49-F238E27FC236}">
              <a16:creationId xmlns:a16="http://schemas.microsoft.com/office/drawing/2014/main" id="{B98C0980-DD93-4AB4-9434-66629232B91E}"/>
            </a:ext>
          </a:extLst>
        </xdr:cNvPr>
        <xdr:cNvSpPr/>
      </xdr:nvSpPr>
      <xdr:spPr>
        <a:xfrm>
          <a:off x="6873240" y="1795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73" name="フローチャート: 判断 472">
          <a:extLst>
            <a:ext uri="{FF2B5EF4-FFF2-40B4-BE49-F238E27FC236}">
              <a16:creationId xmlns:a16="http://schemas.microsoft.com/office/drawing/2014/main" id="{5260C47A-B2A2-4D34-B066-540AB0E01307}"/>
            </a:ext>
          </a:extLst>
        </xdr:cNvPr>
        <xdr:cNvSpPr/>
      </xdr:nvSpPr>
      <xdr:spPr>
        <a:xfrm>
          <a:off x="6098540" y="1798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78856D8-45BA-474F-9E81-C18D2880BD3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DD893C4-4A7F-4A6D-A87B-21534B70E599}"/>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9F56579-119C-4BA6-81A2-37B421872B5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714218E-915C-42AC-A178-3A82DF8D7A41}"/>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268626D7-0614-450A-A4AC-5E2D3624421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77470</xdr:rowOff>
    </xdr:from>
    <xdr:to>
      <xdr:col>55</xdr:col>
      <xdr:colOff>50800</xdr:colOff>
      <xdr:row>108</xdr:row>
      <xdr:rowOff>7620</xdr:rowOff>
    </xdr:to>
    <xdr:sp macro="" textlink="">
      <xdr:nvSpPr>
        <xdr:cNvPr id="479" name="楕円 478">
          <a:extLst>
            <a:ext uri="{FF2B5EF4-FFF2-40B4-BE49-F238E27FC236}">
              <a16:creationId xmlns:a16="http://schemas.microsoft.com/office/drawing/2014/main" id="{FCD5E407-92E5-43AD-B1AD-B9CB366010CB}"/>
            </a:ext>
          </a:extLst>
        </xdr:cNvPr>
        <xdr:cNvSpPr/>
      </xdr:nvSpPr>
      <xdr:spPr>
        <a:xfrm>
          <a:off x="9192260" y="18014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55897</xdr:rowOff>
    </xdr:from>
    <xdr:ext cx="469744" cy="259045"/>
    <xdr:sp macro="" textlink="">
      <xdr:nvSpPr>
        <xdr:cNvPr id="480" name="【市民会館】&#10;一人当たり面積該当値テキスト">
          <a:extLst>
            <a:ext uri="{FF2B5EF4-FFF2-40B4-BE49-F238E27FC236}">
              <a16:creationId xmlns:a16="http://schemas.microsoft.com/office/drawing/2014/main" id="{B0765FA4-6592-4BB4-AC00-8CBD01FF20E8}"/>
            </a:ext>
          </a:extLst>
        </xdr:cNvPr>
        <xdr:cNvSpPr txBox="1"/>
      </xdr:nvSpPr>
      <xdr:spPr>
        <a:xfrm>
          <a:off x="9258300"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80011</xdr:rowOff>
    </xdr:from>
    <xdr:to>
      <xdr:col>50</xdr:col>
      <xdr:colOff>165100</xdr:colOff>
      <xdr:row>108</xdr:row>
      <xdr:rowOff>10161</xdr:rowOff>
    </xdr:to>
    <xdr:sp macro="" textlink="">
      <xdr:nvSpPr>
        <xdr:cNvPr id="481" name="楕円 480">
          <a:extLst>
            <a:ext uri="{FF2B5EF4-FFF2-40B4-BE49-F238E27FC236}">
              <a16:creationId xmlns:a16="http://schemas.microsoft.com/office/drawing/2014/main" id="{0A2784AB-CC77-42E5-9720-9F65AD39FBDF}"/>
            </a:ext>
          </a:extLst>
        </xdr:cNvPr>
        <xdr:cNvSpPr/>
      </xdr:nvSpPr>
      <xdr:spPr>
        <a:xfrm>
          <a:off x="8445500" y="180174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128270</xdr:rowOff>
    </xdr:from>
    <xdr:to>
      <xdr:col>55</xdr:col>
      <xdr:colOff>0</xdr:colOff>
      <xdr:row>107</xdr:row>
      <xdr:rowOff>130811</xdr:rowOff>
    </xdr:to>
    <xdr:cxnSp macro="">
      <xdr:nvCxnSpPr>
        <xdr:cNvPr id="482" name="直線コネクタ 481">
          <a:extLst>
            <a:ext uri="{FF2B5EF4-FFF2-40B4-BE49-F238E27FC236}">
              <a16:creationId xmlns:a16="http://schemas.microsoft.com/office/drawing/2014/main" id="{165BDDD6-5DB4-41F6-9EDB-87E44627D12E}"/>
            </a:ext>
          </a:extLst>
        </xdr:cNvPr>
        <xdr:cNvCxnSpPr/>
      </xdr:nvCxnSpPr>
      <xdr:spPr>
        <a:xfrm flipV="1">
          <a:off x="8496300" y="18065750"/>
          <a:ext cx="7239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116839</xdr:rowOff>
    </xdr:from>
    <xdr:to>
      <xdr:col>46</xdr:col>
      <xdr:colOff>38100</xdr:colOff>
      <xdr:row>108</xdr:row>
      <xdr:rowOff>46989</xdr:rowOff>
    </xdr:to>
    <xdr:sp macro="" textlink="">
      <xdr:nvSpPr>
        <xdr:cNvPr id="483" name="楕円 482">
          <a:extLst>
            <a:ext uri="{FF2B5EF4-FFF2-40B4-BE49-F238E27FC236}">
              <a16:creationId xmlns:a16="http://schemas.microsoft.com/office/drawing/2014/main" id="{BA766E4E-5E43-486F-AB9D-D6DA8010FB26}"/>
            </a:ext>
          </a:extLst>
        </xdr:cNvPr>
        <xdr:cNvSpPr/>
      </xdr:nvSpPr>
      <xdr:spPr>
        <a:xfrm>
          <a:off x="7670800" y="18054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130811</xdr:rowOff>
    </xdr:from>
    <xdr:to>
      <xdr:col>50</xdr:col>
      <xdr:colOff>114300</xdr:colOff>
      <xdr:row>107</xdr:row>
      <xdr:rowOff>167639</xdr:rowOff>
    </xdr:to>
    <xdr:cxnSp macro="">
      <xdr:nvCxnSpPr>
        <xdr:cNvPr id="484" name="直線コネクタ 483">
          <a:extLst>
            <a:ext uri="{FF2B5EF4-FFF2-40B4-BE49-F238E27FC236}">
              <a16:creationId xmlns:a16="http://schemas.microsoft.com/office/drawing/2014/main" id="{B0A2FC9A-AF92-420D-8FA4-51C14D1444CD}"/>
            </a:ext>
          </a:extLst>
        </xdr:cNvPr>
        <xdr:cNvCxnSpPr/>
      </xdr:nvCxnSpPr>
      <xdr:spPr>
        <a:xfrm flipV="1">
          <a:off x="7713980" y="18068291"/>
          <a:ext cx="78232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119380</xdr:rowOff>
    </xdr:from>
    <xdr:to>
      <xdr:col>41</xdr:col>
      <xdr:colOff>101600</xdr:colOff>
      <xdr:row>108</xdr:row>
      <xdr:rowOff>49530</xdr:rowOff>
    </xdr:to>
    <xdr:sp macro="" textlink="">
      <xdr:nvSpPr>
        <xdr:cNvPr id="485" name="楕円 484">
          <a:extLst>
            <a:ext uri="{FF2B5EF4-FFF2-40B4-BE49-F238E27FC236}">
              <a16:creationId xmlns:a16="http://schemas.microsoft.com/office/drawing/2014/main" id="{A9CA3E26-B09F-4F0F-8164-8E7EC781E20B}"/>
            </a:ext>
          </a:extLst>
        </xdr:cNvPr>
        <xdr:cNvSpPr/>
      </xdr:nvSpPr>
      <xdr:spPr>
        <a:xfrm>
          <a:off x="6873240" y="18056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167639</xdr:rowOff>
    </xdr:from>
    <xdr:to>
      <xdr:col>45</xdr:col>
      <xdr:colOff>177800</xdr:colOff>
      <xdr:row>107</xdr:row>
      <xdr:rowOff>170180</xdr:rowOff>
    </xdr:to>
    <xdr:cxnSp macro="">
      <xdr:nvCxnSpPr>
        <xdr:cNvPr id="486" name="直線コネクタ 485">
          <a:extLst>
            <a:ext uri="{FF2B5EF4-FFF2-40B4-BE49-F238E27FC236}">
              <a16:creationId xmlns:a16="http://schemas.microsoft.com/office/drawing/2014/main" id="{B37010E6-1327-44CD-8CEF-E00F0A573D78}"/>
            </a:ext>
          </a:extLst>
        </xdr:cNvPr>
        <xdr:cNvCxnSpPr/>
      </xdr:nvCxnSpPr>
      <xdr:spPr>
        <a:xfrm flipV="1">
          <a:off x="6924040" y="18105119"/>
          <a:ext cx="78994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121920</xdr:rowOff>
    </xdr:from>
    <xdr:to>
      <xdr:col>36</xdr:col>
      <xdr:colOff>165100</xdr:colOff>
      <xdr:row>108</xdr:row>
      <xdr:rowOff>52070</xdr:rowOff>
    </xdr:to>
    <xdr:sp macro="" textlink="">
      <xdr:nvSpPr>
        <xdr:cNvPr id="487" name="楕円 486">
          <a:extLst>
            <a:ext uri="{FF2B5EF4-FFF2-40B4-BE49-F238E27FC236}">
              <a16:creationId xmlns:a16="http://schemas.microsoft.com/office/drawing/2014/main" id="{5BC6C25C-48AB-4EC0-B842-DE2E15C26F21}"/>
            </a:ext>
          </a:extLst>
        </xdr:cNvPr>
        <xdr:cNvSpPr/>
      </xdr:nvSpPr>
      <xdr:spPr>
        <a:xfrm>
          <a:off x="6098540" y="18059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170180</xdr:rowOff>
    </xdr:from>
    <xdr:to>
      <xdr:col>41</xdr:col>
      <xdr:colOff>50800</xdr:colOff>
      <xdr:row>108</xdr:row>
      <xdr:rowOff>1270</xdr:rowOff>
    </xdr:to>
    <xdr:cxnSp macro="">
      <xdr:nvCxnSpPr>
        <xdr:cNvPr id="488" name="直線コネクタ 487">
          <a:extLst>
            <a:ext uri="{FF2B5EF4-FFF2-40B4-BE49-F238E27FC236}">
              <a16:creationId xmlns:a16="http://schemas.microsoft.com/office/drawing/2014/main" id="{56025A47-ABA2-498C-BB76-2E65FC0C5EC8}"/>
            </a:ext>
          </a:extLst>
        </xdr:cNvPr>
        <xdr:cNvCxnSpPr/>
      </xdr:nvCxnSpPr>
      <xdr:spPr>
        <a:xfrm flipV="1">
          <a:off x="6149340" y="181076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9" name="n_1aveValue【市民会館】&#10;一人当たり面積">
          <a:extLst>
            <a:ext uri="{FF2B5EF4-FFF2-40B4-BE49-F238E27FC236}">
              <a16:creationId xmlns:a16="http://schemas.microsoft.com/office/drawing/2014/main" id="{8005462E-238C-4217-AFB5-62341C053006}"/>
            </a:ext>
          </a:extLst>
        </xdr:cNvPr>
        <xdr:cNvSpPr txBox="1"/>
      </xdr:nvSpPr>
      <xdr:spPr>
        <a:xfrm>
          <a:off x="8271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90" name="n_2aveValue【市民会館】&#10;一人当たり面積">
          <a:extLst>
            <a:ext uri="{FF2B5EF4-FFF2-40B4-BE49-F238E27FC236}">
              <a16:creationId xmlns:a16="http://schemas.microsoft.com/office/drawing/2014/main" id="{1AE06256-DAD0-4ED2-9E45-BF4A70C87944}"/>
            </a:ext>
          </a:extLst>
        </xdr:cNvPr>
        <xdr:cNvSpPr txBox="1"/>
      </xdr:nvSpPr>
      <xdr:spPr>
        <a:xfrm>
          <a:off x="7509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134638</xdr:rowOff>
    </xdr:from>
    <xdr:ext cx="469744" cy="259045"/>
    <xdr:sp macro="" textlink="">
      <xdr:nvSpPr>
        <xdr:cNvPr id="491" name="n_3aveValue【市民会館】&#10;一人当たり面積">
          <a:extLst>
            <a:ext uri="{FF2B5EF4-FFF2-40B4-BE49-F238E27FC236}">
              <a16:creationId xmlns:a16="http://schemas.microsoft.com/office/drawing/2014/main" id="{E19B5673-1B8F-4494-9359-FD248E063029}"/>
            </a:ext>
          </a:extLst>
        </xdr:cNvPr>
        <xdr:cNvSpPr txBox="1"/>
      </xdr:nvSpPr>
      <xdr:spPr>
        <a:xfrm>
          <a:off x="6712027" y="1773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166388</xdr:rowOff>
    </xdr:from>
    <xdr:ext cx="469744" cy="259045"/>
    <xdr:sp macro="" textlink="">
      <xdr:nvSpPr>
        <xdr:cNvPr id="492" name="n_4aveValue【市民会館】&#10;一人当たり面積">
          <a:extLst>
            <a:ext uri="{FF2B5EF4-FFF2-40B4-BE49-F238E27FC236}">
              <a16:creationId xmlns:a16="http://schemas.microsoft.com/office/drawing/2014/main" id="{63D5EA0F-3B4C-4A92-A8F9-202DAA609B2C}"/>
            </a:ext>
          </a:extLst>
        </xdr:cNvPr>
        <xdr:cNvSpPr txBox="1"/>
      </xdr:nvSpPr>
      <xdr:spPr>
        <a:xfrm>
          <a:off x="59373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1288</xdr:rowOff>
    </xdr:from>
    <xdr:ext cx="469744" cy="259045"/>
    <xdr:sp macro="" textlink="">
      <xdr:nvSpPr>
        <xdr:cNvPr id="493" name="n_1mainValue【市民会館】&#10;一人当たり面積">
          <a:extLst>
            <a:ext uri="{FF2B5EF4-FFF2-40B4-BE49-F238E27FC236}">
              <a16:creationId xmlns:a16="http://schemas.microsoft.com/office/drawing/2014/main" id="{1485352B-6668-4B2D-A3B6-CAF4043DFB65}"/>
            </a:ext>
          </a:extLst>
        </xdr:cNvPr>
        <xdr:cNvSpPr txBox="1"/>
      </xdr:nvSpPr>
      <xdr:spPr>
        <a:xfrm>
          <a:off x="8271587" y="181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38116</xdr:rowOff>
    </xdr:from>
    <xdr:ext cx="469744" cy="259045"/>
    <xdr:sp macro="" textlink="">
      <xdr:nvSpPr>
        <xdr:cNvPr id="494" name="n_2mainValue【市民会館】&#10;一人当たり面積">
          <a:extLst>
            <a:ext uri="{FF2B5EF4-FFF2-40B4-BE49-F238E27FC236}">
              <a16:creationId xmlns:a16="http://schemas.microsoft.com/office/drawing/2014/main" id="{C600D6A1-6D25-4740-9339-AF0384DEAF9D}"/>
            </a:ext>
          </a:extLst>
        </xdr:cNvPr>
        <xdr:cNvSpPr txBox="1"/>
      </xdr:nvSpPr>
      <xdr:spPr>
        <a:xfrm>
          <a:off x="7509587" y="1814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40657</xdr:rowOff>
    </xdr:from>
    <xdr:ext cx="469744" cy="259045"/>
    <xdr:sp macro="" textlink="">
      <xdr:nvSpPr>
        <xdr:cNvPr id="495" name="n_3mainValue【市民会館】&#10;一人当たり面積">
          <a:extLst>
            <a:ext uri="{FF2B5EF4-FFF2-40B4-BE49-F238E27FC236}">
              <a16:creationId xmlns:a16="http://schemas.microsoft.com/office/drawing/2014/main" id="{9CE606D9-9EC2-4E6A-BCA1-ADA6132D75CB}"/>
            </a:ext>
          </a:extLst>
        </xdr:cNvPr>
        <xdr:cNvSpPr txBox="1"/>
      </xdr:nvSpPr>
      <xdr:spPr>
        <a:xfrm>
          <a:off x="67120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43197</xdr:rowOff>
    </xdr:from>
    <xdr:ext cx="469744" cy="259045"/>
    <xdr:sp macro="" textlink="">
      <xdr:nvSpPr>
        <xdr:cNvPr id="496" name="n_4mainValue【市民会館】&#10;一人当たり面積">
          <a:extLst>
            <a:ext uri="{FF2B5EF4-FFF2-40B4-BE49-F238E27FC236}">
              <a16:creationId xmlns:a16="http://schemas.microsoft.com/office/drawing/2014/main" id="{D4196AF0-E340-404D-9DE0-D433EEA69335}"/>
            </a:ext>
          </a:extLst>
        </xdr:cNvPr>
        <xdr:cNvSpPr txBox="1"/>
      </xdr:nvSpPr>
      <xdr:spPr>
        <a:xfrm>
          <a:off x="5937327" y="181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A08DA18E-F4C9-4419-B8D6-13DC112628F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8AD5D5C4-50CF-403A-BF1E-6C1732017DA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3C6C9228-323F-4AE7-A89A-FC26411B408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4F37CB2B-9116-447B-8D47-F85192550FD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962C7C3-CA03-441C-B933-4074790FA33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652A24DA-6340-47D5-AD87-1A386FE0C1B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4946D861-5997-47C8-BE97-E7D6A4FA9CC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F0C3BBED-DCAA-4BE0-8166-9EF0BEED265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6DA33256-8F59-446C-B218-C4FF6F52F55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BAB772D3-2610-47F9-8839-B84735812AE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C6740567-FD52-4C75-A083-A8192528CB6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3B082F99-3986-4CA7-8D22-DCFB50DFBD1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8FA66622-40CD-4E08-96AD-82B93C95A6E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4838B48A-EC82-468F-ACC0-8663EB20540E}"/>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C1AC3145-6AA0-4966-A09B-AEF2085A8F9A}"/>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C5ABEDFE-659C-446C-9042-A510E3EE724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FA9EDCF0-25F2-4F12-973D-6E27C1F2C501}"/>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E7275D31-E335-45E2-BC4C-16D918FBA881}"/>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69A4E6A2-66DB-46B5-AC83-39DFD0AA1EB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14A08F4D-CDD5-4241-88AF-E5E3166DEA2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96179924-181E-4E73-979F-47399D84F5E7}"/>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78A6EBA-5F29-4DFE-8060-28F76C61BB0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00F49EE-5F33-4E6F-8D5E-5731105F4A7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39C48317-855C-4267-9D90-F103E68C48B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0B8CD61A-BAF2-4A59-BC9C-41EC535B4A29}"/>
            </a:ext>
          </a:extLst>
        </xdr:cNvPr>
        <xdr:cNvCxnSpPr/>
      </xdr:nvCxnSpPr>
      <xdr:spPr>
        <a:xfrm flipV="1">
          <a:off x="14375764" y="573405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5C8503AF-A25D-4016-9AEB-45A66C25D759}"/>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5D851FC5-C50F-4F98-A2D4-0135C4151801}"/>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C053A7AC-BD48-4C45-A7BD-33D07784C831}"/>
            </a:ext>
          </a:extLst>
        </xdr:cNvPr>
        <xdr:cNvSpPr txBox="1"/>
      </xdr:nvSpPr>
      <xdr:spPr>
        <a:xfrm>
          <a:off x="144145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661E6947-71C5-4B96-971F-95D13F8CA378}"/>
            </a:ext>
          </a:extLst>
        </xdr:cNvPr>
        <xdr:cNvCxnSpPr/>
      </xdr:nvCxnSpPr>
      <xdr:spPr>
        <a:xfrm>
          <a:off x="1428750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B7E64FE5-00E2-4EA9-8A20-2D29043BCFB6}"/>
            </a:ext>
          </a:extLst>
        </xdr:cNvPr>
        <xdr:cNvSpPr txBox="1"/>
      </xdr:nvSpPr>
      <xdr:spPr>
        <a:xfrm>
          <a:off x="14414500" y="634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6C52D26D-CE8E-4F0C-BA7B-22F14E2274CF}"/>
            </a:ext>
          </a:extLst>
        </xdr:cNvPr>
        <xdr:cNvSpPr/>
      </xdr:nvSpPr>
      <xdr:spPr>
        <a:xfrm>
          <a:off x="14325600" y="63633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38CC4A98-1E09-47B2-A432-9AB0382DA126}"/>
            </a:ext>
          </a:extLst>
        </xdr:cNvPr>
        <xdr:cNvSpPr/>
      </xdr:nvSpPr>
      <xdr:spPr>
        <a:xfrm>
          <a:off x="135788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541F113B-214D-4730-9912-67AAF1D58151}"/>
            </a:ext>
          </a:extLst>
        </xdr:cNvPr>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0" name="フローチャート: 判断 529">
          <a:extLst>
            <a:ext uri="{FF2B5EF4-FFF2-40B4-BE49-F238E27FC236}">
              <a16:creationId xmlns:a16="http://schemas.microsoft.com/office/drawing/2014/main" id="{99D714E5-F8A7-4B9D-941C-760230AA84B4}"/>
            </a:ext>
          </a:extLst>
        </xdr:cNvPr>
        <xdr:cNvSpPr/>
      </xdr:nvSpPr>
      <xdr:spPr>
        <a:xfrm>
          <a:off x="1202944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31" name="フローチャート: 判断 530">
          <a:extLst>
            <a:ext uri="{FF2B5EF4-FFF2-40B4-BE49-F238E27FC236}">
              <a16:creationId xmlns:a16="http://schemas.microsoft.com/office/drawing/2014/main" id="{222C34B3-66FF-439A-B66D-64A3FFA3130C}"/>
            </a:ext>
          </a:extLst>
        </xdr:cNvPr>
        <xdr:cNvSpPr/>
      </xdr:nvSpPr>
      <xdr:spPr>
        <a:xfrm>
          <a:off x="112318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3451CBF-C900-4359-9C38-9AC56CE432B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3C1B36F-3A12-488F-911F-359FCAA1688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E9A8EE3-C5CD-48D8-AE33-A2CEE3B023C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B0DA05B5-C2E5-44F4-97C9-5C8C2E907A5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A2F8B353-F747-43F3-A00C-78A6065A1C7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73025</xdr:rowOff>
    </xdr:from>
    <xdr:to>
      <xdr:col>85</xdr:col>
      <xdr:colOff>177800</xdr:colOff>
      <xdr:row>38</xdr:row>
      <xdr:rowOff>3175</xdr:rowOff>
    </xdr:to>
    <xdr:sp macro="" textlink="">
      <xdr:nvSpPr>
        <xdr:cNvPr id="537" name="楕円 536">
          <a:extLst>
            <a:ext uri="{FF2B5EF4-FFF2-40B4-BE49-F238E27FC236}">
              <a16:creationId xmlns:a16="http://schemas.microsoft.com/office/drawing/2014/main" id="{F6430494-A3B4-4059-A42B-86A768DB4107}"/>
            </a:ext>
          </a:extLst>
        </xdr:cNvPr>
        <xdr:cNvSpPr/>
      </xdr:nvSpPr>
      <xdr:spPr>
        <a:xfrm>
          <a:off x="14325600" y="62757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95902</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7A79A04E-24A1-4696-A9F8-EBD9616D784A}"/>
            </a:ext>
          </a:extLst>
        </xdr:cNvPr>
        <xdr:cNvSpPr txBox="1"/>
      </xdr:nvSpPr>
      <xdr:spPr>
        <a:xfrm>
          <a:off x="14414500"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168275</xdr:rowOff>
    </xdr:from>
    <xdr:to>
      <xdr:col>81</xdr:col>
      <xdr:colOff>101600</xdr:colOff>
      <xdr:row>37</xdr:row>
      <xdr:rowOff>98425</xdr:rowOff>
    </xdr:to>
    <xdr:sp macro="" textlink="">
      <xdr:nvSpPr>
        <xdr:cNvPr id="539" name="楕円 538">
          <a:extLst>
            <a:ext uri="{FF2B5EF4-FFF2-40B4-BE49-F238E27FC236}">
              <a16:creationId xmlns:a16="http://schemas.microsoft.com/office/drawing/2014/main" id="{BF604266-22F3-4ECB-B6B5-42A79248082C}"/>
            </a:ext>
          </a:extLst>
        </xdr:cNvPr>
        <xdr:cNvSpPr/>
      </xdr:nvSpPr>
      <xdr:spPr>
        <a:xfrm>
          <a:off x="13578840" y="6203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47625</xdr:rowOff>
    </xdr:from>
    <xdr:to>
      <xdr:col>85</xdr:col>
      <xdr:colOff>127000</xdr:colOff>
      <xdr:row>37</xdr:row>
      <xdr:rowOff>123825</xdr:rowOff>
    </xdr:to>
    <xdr:cxnSp macro="">
      <xdr:nvCxnSpPr>
        <xdr:cNvPr id="540" name="直線コネクタ 539">
          <a:extLst>
            <a:ext uri="{FF2B5EF4-FFF2-40B4-BE49-F238E27FC236}">
              <a16:creationId xmlns:a16="http://schemas.microsoft.com/office/drawing/2014/main" id="{89F31A65-AE2D-41A1-9120-717B07A38184}"/>
            </a:ext>
          </a:extLst>
        </xdr:cNvPr>
        <xdr:cNvCxnSpPr/>
      </xdr:nvCxnSpPr>
      <xdr:spPr>
        <a:xfrm>
          <a:off x="13629640" y="6250305"/>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111125</xdr:rowOff>
    </xdr:from>
    <xdr:to>
      <xdr:col>76</xdr:col>
      <xdr:colOff>165100</xdr:colOff>
      <xdr:row>37</xdr:row>
      <xdr:rowOff>41275</xdr:rowOff>
    </xdr:to>
    <xdr:sp macro="" textlink="">
      <xdr:nvSpPr>
        <xdr:cNvPr id="541" name="楕円 540">
          <a:extLst>
            <a:ext uri="{FF2B5EF4-FFF2-40B4-BE49-F238E27FC236}">
              <a16:creationId xmlns:a16="http://schemas.microsoft.com/office/drawing/2014/main" id="{91AF66C3-0A60-4814-BD7D-C075BD014CF5}"/>
            </a:ext>
          </a:extLst>
        </xdr:cNvPr>
        <xdr:cNvSpPr/>
      </xdr:nvSpPr>
      <xdr:spPr>
        <a:xfrm>
          <a:off x="12804140" y="614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161925</xdr:rowOff>
    </xdr:from>
    <xdr:to>
      <xdr:col>81</xdr:col>
      <xdr:colOff>50800</xdr:colOff>
      <xdr:row>37</xdr:row>
      <xdr:rowOff>47625</xdr:rowOff>
    </xdr:to>
    <xdr:cxnSp macro="">
      <xdr:nvCxnSpPr>
        <xdr:cNvPr id="542" name="直線コネクタ 541">
          <a:extLst>
            <a:ext uri="{FF2B5EF4-FFF2-40B4-BE49-F238E27FC236}">
              <a16:creationId xmlns:a16="http://schemas.microsoft.com/office/drawing/2014/main" id="{ED5BED9D-1FF0-4426-8E2D-F9C88239F705}"/>
            </a:ext>
          </a:extLst>
        </xdr:cNvPr>
        <xdr:cNvCxnSpPr/>
      </xdr:nvCxnSpPr>
      <xdr:spPr>
        <a:xfrm>
          <a:off x="12854940" y="6196965"/>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53975</xdr:rowOff>
    </xdr:from>
    <xdr:to>
      <xdr:col>72</xdr:col>
      <xdr:colOff>38100</xdr:colOff>
      <xdr:row>36</xdr:row>
      <xdr:rowOff>155575</xdr:rowOff>
    </xdr:to>
    <xdr:sp macro="" textlink="">
      <xdr:nvSpPr>
        <xdr:cNvPr id="543" name="楕円 542">
          <a:extLst>
            <a:ext uri="{FF2B5EF4-FFF2-40B4-BE49-F238E27FC236}">
              <a16:creationId xmlns:a16="http://schemas.microsoft.com/office/drawing/2014/main" id="{7630A378-3664-4272-B58B-B109A3C17866}"/>
            </a:ext>
          </a:extLst>
        </xdr:cNvPr>
        <xdr:cNvSpPr/>
      </xdr:nvSpPr>
      <xdr:spPr>
        <a:xfrm>
          <a:off x="12029440" y="60890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104775</xdr:rowOff>
    </xdr:from>
    <xdr:to>
      <xdr:col>76</xdr:col>
      <xdr:colOff>114300</xdr:colOff>
      <xdr:row>36</xdr:row>
      <xdr:rowOff>161925</xdr:rowOff>
    </xdr:to>
    <xdr:cxnSp macro="">
      <xdr:nvCxnSpPr>
        <xdr:cNvPr id="544" name="直線コネクタ 543">
          <a:extLst>
            <a:ext uri="{FF2B5EF4-FFF2-40B4-BE49-F238E27FC236}">
              <a16:creationId xmlns:a16="http://schemas.microsoft.com/office/drawing/2014/main" id="{BF904473-5DBB-4705-92E4-18CB6FD2D866}"/>
            </a:ext>
          </a:extLst>
        </xdr:cNvPr>
        <xdr:cNvCxnSpPr/>
      </xdr:nvCxnSpPr>
      <xdr:spPr>
        <a:xfrm>
          <a:off x="12072620" y="6139815"/>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635</xdr:rowOff>
    </xdr:from>
    <xdr:to>
      <xdr:col>67</xdr:col>
      <xdr:colOff>101600</xdr:colOff>
      <xdr:row>36</xdr:row>
      <xdr:rowOff>102235</xdr:rowOff>
    </xdr:to>
    <xdr:sp macro="" textlink="">
      <xdr:nvSpPr>
        <xdr:cNvPr id="545" name="楕円 544">
          <a:extLst>
            <a:ext uri="{FF2B5EF4-FFF2-40B4-BE49-F238E27FC236}">
              <a16:creationId xmlns:a16="http://schemas.microsoft.com/office/drawing/2014/main" id="{5D3A85C2-5A8C-4AB0-967B-794AB21B489C}"/>
            </a:ext>
          </a:extLst>
        </xdr:cNvPr>
        <xdr:cNvSpPr/>
      </xdr:nvSpPr>
      <xdr:spPr>
        <a:xfrm>
          <a:off x="1123188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51435</xdr:rowOff>
    </xdr:from>
    <xdr:to>
      <xdr:col>71</xdr:col>
      <xdr:colOff>177800</xdr:colOff>
      <xdr:row>36</xdr:row>
      <xdr:rowOff>104775</xdr:rowOff>
    </xdr:to>
    <xdr:cxnSp macro="">
      <xdr:nvCxnSpPr>
        <xdr:cNvPr id="546" name="直線コネクタ 545">
          <a:extLst>
            <a:ext uri="{FF2B5EF4-FFF2-40B4-BE49-F238E27FC236}">
              <a16:creationId xmlns:a16="http://schemas.microsoft.com/office/drawing/2014/main" id="{1D7163FD-0C71-4BC4-93AA-56DF349B9FA0}"/>
            </a:ext>
          </a:extLst>
        </xdr:cNvPr>
        <xdr:cNvCxnSpPr/>
      </xdr:nvCxnSpPr>
      <xdr:spPr>
        <a:xfrm>
          <a:off x="11282680" y="6086475"/>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FD23BBB0-031C-4AB3-ACB2-56D6B8B3624A}"/>
            </a:ext>
          </a:extLst>
        </xdr:cNvPr>
        <xdr:cNvSpPr txBox="1"/>
      </xdr:nvSpPr>
      <xdr:spPr>
        <a:xfrm>
          <a:off x="134372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28A0D3AF-4988-49B2-8A63-A657DFE05A8A}"/>
            </a:ext>
          </a:extLst>
        </xdr:cNvPr>
        <xdr:cNvSpPr txBox="1"/>
      </xdr:nvSpPr>
      <xdr:spPr>
        <a:xfrm>
          <a:off x="126752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BB3C1E01-5FF6-407F-B767-3B2D85527704}"/>
            </a:ext>
          </a:extLst>
        </xdr:cNvPr>
        <xdr:cNvSpPr txBox="1"/>
      </xdr:nvSpPr>
      <xdr:spPr>
        <a:xfrm>
          <a:off x="119005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7CAC29CA-14D5-41A3-A650-9B9BA731D2E2}"/>
            </a:ext>
          </a:extLst>
        </xdr:cNvPr>
        <xdr:cNvSpPr txBox="1"/>
      </xdr:nvSpPr>
      <xdr:spPr>
        <a:xfrm>
          <a:off x="1110298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114952</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9CAA6E1B-F70B-45CC-BB86-E364EACF263E}"/>
            </a:ext>
          </a:extLst>
        </xdr:cNvPr>
        <xdr:cNvSpPr txBox="1"/>
      </xdr:nvSpPr>
      <xdr:spPr>
        <a:xfrm>
          <a:off x="134372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57802</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998AAD0B-833E-4186-8E24-65A11D9B1CDB}"/>
            </a:ext>
          </a:extLst>
        </xdr:cNvPr>
        <xdr:cNvSpPr txBox="1"/>
      </xdr:nvSpPr>
      <xdr:spPr>
        <a:xfrm>
          <a:off x="126752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652</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8C13DDDD-B8EF-49D1-8673-95558F68D893}"/>
            </a:ext>
          </a:extLst>
        </xdr:cNvPr>
        <xdr:cNvSpPr txBox="1"/>
      </xdr:nvSpPr>
      <xdr:spPr>
        <a:xfrm>
          <a:off x="119005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118762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01F31A06-1F0E-43E0-A524-97764DCD5E60}"/>
            </a:ext>
          </a:extLst>
        </xdr:cNvPr>
        <xdr:cNvSpPr txBox="1"/>
      </xdr:nvSpPr>
      <xdr:spPr>
        <a:xfrm>
          <a:off x="11102984"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DDE0FF13-CEE2-46FA-895A-E1B75ACDC8F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E0F08B62-2C70-47EE-A204-A9DCA408D25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6A2EF015-42E0-49A5-B2CD-86D88C7C70A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14376F14-F16B-4B0C-9449-2DA11F48B2C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BA2A8132-2CF6-48EF-85F1-50918BF8AF8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CB801688-62DA-41B9-8268-9E6A3B8D33D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46449324-9EE1-4D04-BC4D-448EB3D7AFC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88AB7126-F619-44C3-BA11-E8EEDD95C47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2664D449-952D-4817-A320-876F7487890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B6FEE531-D637-4264-A62F-7F3870EDA13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7F486E3E-3BFB-48DF-B077-59BFAE1A06FE}"/>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B3C1BC79-6194-4764-B215-E5421CB29FB2}"/>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A52D7CB1-10A4-439F-BC1D-4B931E06EA92}"/>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BB5BAFBC-A6FC-4FEA-99A8-FB622A6560C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320237B1-0A5E-41BB-B04B-61487AC70494}"/>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6C7515F8-D4EB-4832-BE82-1531DD51571F}"/>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C132ECA0-F462-49FA-A984-A48DED4933E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1D79225B-5347-41F8-A9C5-928D392A1666}"/>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D118DE5B-DCFB-4291-88E2-EC053B27E11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0138CD80-8D2D-4AF4-A8D8-28FCAC8EBE6D}"/>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AD322035-4024-436B-8625-685A38F7028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9E5854A2-CC6D-4B11-8924-5889AD8FA437}"/>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BF68598E-ADC0-4B89-B4EA-755FC23CF75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D6D65F2E-891C-476E-990B-167F1A23E078}"/>
            </a:ext>
          </a:extLst>
        </xdr:cNvPr>
        <xdr:cNvCxnSpPr/>
      </xdr:nvCxnSpPr>
      <xdr:spPr>
        <a:xfrm flipV="1">
          <a:off x="19509104" y="5821287"/>
          <a:ext cx="0" cy="125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41FDFA05-0D57-45FD-849C-7CDEA955CD9A}"/>
            </a:ext>
          </a:extLst>
        </xdr:cNvPr>
        <xdr:cNvSpPr txBox="1"/>
      </xdr:nvSpPr>
      <xdr:spPr>
        <a:xfrm>
          <a:off x="19547840" y="707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FB8CEDB6-CAC7-467B-AECD-2F822A289C7F}"/>
            </a:ext>
          </a:extLst>
        </xdr:cNvPr>
        <xdr:cNvCxnSpPr/>
      </xdr:nvCxnSpPr>
      <xdr:spPr>
        <a:xfrm>
          <a:off x="19443700" y="7075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D2F00114-C820-435B-A497-35BCDD91FE1A}"/>
            </a:ext>
          </a:extLst>
        </xdr:cNvPr>
        <xdr:cNvSpPr txBox="1"/>
      </xdr:nvSpPr>
      <xdr:spPr>
        <a:xfrm>
          <a:off x="19547840" y="560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12A54C1E-1A39-4705-BF27-738584554977}"/>
            </a:ext>
          </a:extLst>
        </xdr:cNvPr>
        <xdr:cNvCxnSpPr/>
      </xdr:nvCxnSpPr>
      <xdr:spPr>
        <a:xfrm>
          <a:off x="19443700" y="582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EB4AE6E0-711E-439A-8745-97C59B99AC1E}"/>
            </a:ext>
          </a:extLst>
        </xdr:cNvPr>
        <xdr:cNvSpPr txBox="1"/>
      </xdr:nvSpPr>
      <xdr:spPr>
        <a:xfrm>
          <a:off x="19547840" y="6671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B5A1BEE5-FB12-458D-96E8-114C0851EB24}"/>
            </a:ext>
          </a:extLst>
        </xdr:cNvPr>
        <xdr:cNvSpPr/>
      </xdr:nvSpPr>
      <xdr:spPr>
        <a:xfrm>
          <a:off x="19458940" y="681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D719E279-BE1C-4D70-91F3-CB81667B60FE}"/>
            </a:ext>
          </a:extLst>
        </xdr:cNvPr>
        <xdr:cNvSpPr/>
      </xdr:nvSpPr>
      <xdr:spPr>
        <a:xfrm>
          <a:off x="18735040" y="6793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D14039A2-0ABE-416A-A81D-F7BA29ED6285}"/>
            </a:ext>
          </a:extLst>
        </xdr:cNvPr>
        <xdr:cNvSpPr/>
      </xdr:nvSpPr>
      <xdr:spPr>
        <a:xfrm>
          <a:off x="17937480" y="681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587" name="フローチャート: 判断 586">
          <a:extLst>
            <a:ext uri="{FF2B5EF4-FFF2-40B4-BE49-F238E27FC236}">
              <a16:creationId xmlns:a16="http://schemas.microsoft.com/office/drawing/2014/main" id="{85633DA7-2E78-47A7-88EF-B1AC569B98F0}"/>
            </a:ext>
          </a:extLst>
        </xdr:cNvPr>
        <xdr:cNvSpPr/>
      </xdr:nvSpPr>
      <xdr:spPr>
        <a:xfrm>
          <a:off x="17162780" y="68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588" name="フローチャート: 判断 587">
          <a:extLst>
            <a:ext uri="{FF2B5EF4-FFF2-40B4-BE49-F238E27FC236}">
              <a16:creationId xmlns:a16="http://schemas.microsoft.com/office/drawing/2014/main" id="{8CE078AC-612B-49D9-835B-F5B03454305B}"/>
            </a:ext>
          </a:extLst>
        </xdr:cNvPr>
        <xdr:cNvSpPr/>
      </xdr:nvSpPr>
      <xdr:spPr>
        <a:xfrm>
          <a:off x="16388080" y="68462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6A42B21-A11F-4612-80CE-DC29DFC2ADD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E9C4E74-987F-41CB-976F-3F6ADEBEF4D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E51F90C-780D-42D9-8712-E53ED4CC099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5EA6FE7-20FD-464C-9A33-23F03EDAF56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10E3291-2B6E-47D8-A3AF-B53FAC53A67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105825</xdr:rowOff>
    </xdr:from>
    <xdr:to>
      <xdr:col>116</xdr:col>
      <xdr:colOff>114300</xdr:colOff>
      <xdr:row>42</xdr:row>
      <xdr:rowOff>35975</xdr:rowOff>
    </xdr:to>
    <xdr:sp macro="" textlink="">
      <xdr:nvSpPr>
        <xdr:cNvPr id="594" name="楕円 593">
          <a:extLst>
            <a:ext uri="{FF2B5EF4-FFF2-40B4-BE49-F238E27FC236}">
              <a16:creationId xmlns:a16="http://schemas.microsoft.com/office/drawing/2014/main" id="{2D809955-CD73-42F4-9AA3-542D04070D33}"/>
            </a:ext>
          </a:extLst>
        </xdr:cNvPr>
        <xdr:cNvSpPr/>
      </xdr:nvSpPr>
      <xdr:spPr>
        <a:xfrm>
          <a:off x="19458940" y="697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20752</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D88B45C5-6466-4FD0-AED4-3F927C39AAA5}"/>
            </a:ext>
          </a:extLst>
        </xdr:cNvPr>
        <xdr:cNvSpPr txBox="1"/>
      </xdr:nvSpPr>
      <xdr:spPr>
        <a:xfrm>
          <a:off x="19547840" y="689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106259</xdr:rowOff>
    </xdr:from>
    <xdr:to>
      <xdr:col>112</xdr:col>
      <xdr:colOff>38100</xdr:colOff>
      <xdr:row>42</xdr:row>
      <xdr:rowOff>36409</xdr:rowOff>
    </xdr:to>
    <xdr:sp macro="" textlink="">
      <xdr:nvSpPr>
        <xdr:cNvPr id="596" name="楕円 595">
          <a:extLst>
            <a:ext uri="{FF2B5EF4-FFF2-40B4-BE49-F238E27FC236}">
              <a16:creationId xmlns:a16="http://schemas.microsoft.com/office/drawing/2014/main" id="{E667264E-54AD-40DE-8648-397C2EA33248}"/>
            </a:ext>
          </a:extLst>
        </xdr:cNvPr>
        <xdr:cNvSpPr/>
      </xdr:nvSpPr>
      <xdr:spPr>
        <a:xfrm>
          <a:off x="18735040" y="6979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156625</xdr:rowOff>
    </xdr:from>
    <xdr:to>
      <xdr:col>116</xdr:col>
      <xdr:colOff>63500</xdr:colOff>
      <xdr:row>41</xdr:row>
      <xdr:rowOff>157059</xdr:rowOff>
    </xdr:to>
    <xdr:cxnSp macro="">
      <xdr:nvCxnSpPr>
        <xdr:cNvPr id="597" name="直線コネクタ 596">
          <a:extLst>
            <a:ext uri="{FF2B5EF4-FFF2-40B4-BE49-F238E27FC236}">
              <a16:creationId xmlns:a16="http://schemas.microsoft.com/office/drawing/2014/main" id="{A40B3026-041E-4927-BA0B-7848A598FD56}"/>
            </a:ext>
          </a:extLst>
        </xdr:cNvPr>
        <xdr:cNvCxnSpPr/>
      </xdr:nvCxnSpPr>
      <xdr:spPr>
        <a:xfrm flipV="1">
          <a:off x="18778220" y="7029865"/>
          <a:ext cx="73152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108094</xdr:rowOff>
    </xdr:from>
    <xdr:to>
      <xdr:col>107</xdr:col>
      <xdr:colOff>101600</xdr:colOff>
      <xdr:row>42</xdr:row>
      <xdr:rowOff>38244</xdr:rowOff>
    </xdr:to>
    <xdr:sp macro="" textlink="">
      <xdr:nvSpPr>
        <xdr:cNvPr id="598" name="楕円 597">
          <a:extLst>
            <a:ext uri="{FF2B5EF4-FFF2-40B4-BE49-F238E27FC236}">
              <a16:creationId xmlns:a16="http://schemas.microsoft.com/office/drawing/2014/main" id="{D2F7E7C7-D20A-4EBA-9754-2B9041FC8B93}"/>
            </a:ext>
          </a:extLst>
        </xdr:cNvPr>
        <xdr:cNvSpPr/>
      </xdr:nvSpPr>
      <xdr:spPr>
        <a:xfrm>
          <a:off x="17937480" y="6981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157059</xdr:rowOff>
    </xdr:from>
    <xdr:to>
      <xdr:col>111</xdr:col>
      <xdr:colOff>177800</xdr:colOff>
      <xdr:row>41</xdr:row>
      <xdr:rowOff>158894</xdr:rowOff>
    </xdr:to>
    <xdr:cxnSp macro="">
      <xdr:nvCxnSpPr>
        <xdr:cNvPr id="599" name="直線コネクタ 598">
          <a:extLst>
            <a:ext uri="{FF2B5EF4-FFF2-40B4-BE49-F238E27FC236}">
              <a16:creationId xmlns:a16="http://schemas.microsoft.com/office/drawing/2014/main" id="{D71146B6-E031-42A9-9EE2-7F8B02406CE3}"/>
            </a:ext>
          </a:extLst>
        </xdr:cNvPr>
        <xdr:cNvCxnSpPr/>
      </xdr:nvCxnSpPr>
      <xdr:spPr>
        <a:xfrm flipV="1">
          <a:off x="17988280" y="7030299"/>
          <a:ext cx="789940" cy="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108052</xdr:rowOff>
    </xdr:from>
    <xdr:to>
      <xdr:col>102</xdr:col>
      <xdr:colOff>165100</xdr:colOff>
      <xdr:row>42</xdr:row>
      <xdr:rowOff>38202</xdr:rowOff>
    </xdr:to>
    <xdr:sp macro="" textlink="">
      <xdr:nvSpPr>
        <xdr:cNvPr id="600" name="楕円 599">
          <a:extLst>
            <a:ext uri="{FF2B5EF4-FFF2-40B4-BE49-F238E27FC236}">
              <a16:creationId xmlns:a16="http://schemas.microsoft.com/office/drawing/2014/main" id="{3383F89B-8ED7-4839-A3EF-A8B61B4B14C3}"/>
            </a:ext>
          </a:extLst>
        </xdr:cNvPr>
        <xdr:cNvSpPr/>
      </xdr:nvSpPr>
      <xdr:spPr>
        <a:xfrm>
          <a:off x="17162780" y="698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158852</xdr:rowOff>
    </xdr:from>
    <xdr:to>
      <xdr:col>107</xdr:col>
      <xdr:colOff>50800</xdr:colOff>
      <xdr:row>41</xdr:row>
      <xdr:rowOff>158894</xdr:rowOff>
    </xdr:to>
    <xdr:cxnSp macro="">
      <xdr:nvCxnSpPr>
        <xdr:cNvPr id="601" name="直線コネクタ 600">
          <a:extLst>
            <a:ext uri="{FF2B5EF4-FFF2-40B4-BE49-F238E27FC236}">
              <a16:creationId xmlns:a16="http://schemas.microsoft.com/office/drawing/2014/main" id="{1B2457C9-938C-45E9-9FDC-94CA85F0E2DE}"/>
            </a:ext>
          </a:extLst>
        </xdr:cNvPr>
        <xdr:cNvCxnSpPr/>
      </xdr:nvCxnSpPr>
      <xdr:spPr>
        <a:xfrm>
          <a:off x="17213580" y="7032092"/>
          <a:ext cx="7747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107864</xdr:rowOff>
    </xdr:from>
    <xdr:to>
      <xdr:col>98</xdr:col>
      <xdr:colOff>38100</xdr:colOff>
      <xdr:row>42</xdr:row>
      <xdr:rowOff>38014</xdr:rowOff>
    </xdr:to>
    <xdr:sp macro="" textlink="">
      <xdr:nvSpPr>
        <xdr:cNvPr id="602" name="楕円 601">
          <a:extLst>
            <a:ext uri="{FF2B5EF4-FFF2-40B4-BE49-F238E27FC236}">
              <a16:creationId xmlns:a16="http://schemas.microsoft.com/office/drawing/2014/main" id="{F5E44FE8-8F53-43EF-8CB9-F2D20C7BC0CE}"/>
            </a:ext>
          </a:extLst>
        </xdr:cNvPr>
        <xdr:cNvSpPr/>
      </xdr:nvSpPr>
      <xdr:spPr>
        <a:xfrm>
          <a:off x="16388080" y="69811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158664</xdr:rowOff>
    </xdr:from>
    <xdr:to>
      <xdr:col>102</xdr:col>
      <xdr:colOff>114300</xdr:colOff>
      <xdr:row>41</xdr:row>
      <xdr:rowOff>158852</xdr:rowOff>
    </xdr:to>
    <xdr:cxnSp macro="">
      <xdr:nvCxnSpPr>
        <xdr:cNvPr id="603" name="直線コネクタ 602">
          <a:extLst>
            <a:ext uri="{FF2B5EF4-FFF2-40B4-BE49-F238E27FC236}">
              <a16:creationId xmlns:a16="http://schemas.microsoft.com/office/drawing/2014/main" id="{FF9C7746-2B7B-4F4D-A9BD-335A285EA13A}"/>
            </a:ext>
          </a:extLst>
        </xdr:cNvPr>
        <xdr:cNvCxnSpPr/>
      </xdr:nvCxnSpPr>
      <xdr:spPr>
        <a:xfrm>
          <a:off x="16431260" y="7031904"/>
          <a:ext cx="78232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866FF403-73CA-41EB-A951-3556C54570B3}"/>
            </a:ext>
          </a:extLst>
        </xdr:cNvPr>
        <xdr:cNvSpPr txBox="1"/>
      </xdr:nvSpPr>
      <xdr:spPr>
        <a:xfrm>
          <a:off x="18496495" y="657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32A72C30-8731-4885-B560-A7836BB17B5F}"/>
            </a:ext>
          </a:extLst>
        </xdr:cNvPr>
        <xdr:cNvSpPr txBox="1"/>
      </xdr:nvSpPr>
      <xdr:spPr>
        <a:xfrm>
          <a:off x="17734495" y="658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52657</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id="{5EBB6FE3-ABE5-4C72-9A6F-5EBF88F46BEA}"/>
            </a:ext>
          </a:extLst>
        </xdr:cNvPr>
        <xdr:cNvSpPr txBox="1"/>
      </xdr:nvSpPr>
      <xdr:spPr>
        <a:xfrm>
          <a:off x="16936935" y="659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87372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26FD6325-074B-4A0C-AF26-75CB30509F48}"/>
            </a:ext>
          </a:extLst>
        </xdr:cNvPr>
        <xdr:cNvSpPr txBox="1"/>
      </xdr:nvSpPr>
      <xdr:spPr>
        <a:xfrm>
          <a:off x="16194551" y="66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27536</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86A8A9F8-ED54-485C-935F-FF5FF564CD0C}"/>
            </a:ext>
          </a:extLst>
        </xdr:cNvPr>
        <xdr:cNvSpPr txBox="1"/>
      </xdr:nvSpPr>
      <xdr:spPr>
        <a:xfrm>
          <a:off x="18528811" y="706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29371</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5870128C-E318-4D52-A935-CEF1FA934FD8}"/>
            </a:ext>
          </a:extLst>
        </xdr:cNvPr>
        <xdr:cNvSpPr txBox="1"/>
      </xdr:nvSpPr>
      <xdr:spPr>
        <a:xfrm>
          <a:off x="17766811" y="707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29329</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B0154102-E245-45B7-9391-6D96B39894AE}"/>
            </a:ext>
          </a:extLst>
        </xdr:cNvPr>
        <xdr:cNvSpPr txBox="1"/>
      </xdr:nvSpPr>
      <xdr:spPr>
        <a:xfrm>
          <a:off x="16969251" y="707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29141</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571E9752-D791-49A1-926C-8B3442F753EF}"/>
            </a:ext>
          </a:extLst>
        </xdr:cNvPr>
        <xdr:cNvSpPr txBox="1"/>
      </xdr:nvSpPr>
      <xdr:spPr>
        <a:xfrm>
          <a:off x="16194551" y="707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11421026-6E2C-43B5-B5AD-4BD596BDE7D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2696B836-B5ED-46F1-BADC-16C78C009EF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51EE11AB-910B-4792-97F6-6A998E5E7C8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8E14F3AE-13B7-4CF5-98C2-ABD44594DD1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DD755E4A-15C7-4273-A1CB-0F318D7E5C3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2176BBD5-8DEF-4FA1-87EF-F20D8FBF207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302C7757-98A8-4101-B9B5-FBAFF72EF8C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1F00839D-BD35-4602-921F-90EDA2173D84}"/>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0" name="正方形/長方形 619">
          <a:extLst>
            <a:ext uri="{FF2B5EF4-FFF2-40B4-BE49-F238E27FC236}">
              <a16:creationId xmlns:a16="http://schemas.microsoft.com/office/drawing/2014/main" id="{4AF73CAF-07DB-4C6C-BFB5-FDCBDC3551B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1" name="正方形/長方形 620">
          <a:extLst>
            <a:ext uri="{FF2B5EF4-FFF2-40B4-BE49-F238E27FC236}">
              <a16:creationId xmlns:a16="http://schemas.microsoft.com/office/drawing/2014/main" id="{B21845FD-C314-4120-9934-674CA3E46D4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2" name="正方形/長方形 621">
          <a:extLst>
            <a:ext uri="{FF2B5EF4-FFF2-40B4-BE49-F238E27FC236}">
              <a16:creationId xmlns:a16="http://schemas.microsoft.com/office/drawing/2014/main" id="{8B669316-BCC7-42AC-80F7-3E428E9E036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3" name="正方形/長方形 622">
          <a:extLst>
            <a:ext uri="{FF2B5EF4-FFF2-40B4-BE49-F238E27FC236}">
              <a16:creationId xmlns:a16="http://schemas.microsoft.com/office/drawing/2014/main" id="{885C48D1-0ADA-4284-96FD-9E294A292D9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4" name="正方形/長方形 623">
          <a:extLst>
            <a:ext uri="{FF2B5EF4-FFF2-40B4-BE49-F238E27FC236}">
              <a16:creationId xmlns:a16="http://schemas.microsoft.com/office/drawing/2014/main" id="{0815122A-5B76-4690-80D0-7E0B1998F85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5" name="正方形/長方形 624">
          <a:extLst>
            <a:ext uri="{FF2B5EF4-FFF2-40B4-BE49-F238E27FC236}">
              <a16:creationId xmlns:a16="http://schemas.microsoft.com/office/drawing/2014/main" id="{A5668D09-D856-4551-A72D-6DA92C024AD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6" name="正方形/長方形 625">
          <a:extLst>
            <a:ext uri="{FF2B5EF4-FFF2-40B4-BE49-F238E27FC236}">
              <a16:creationId xmlns:a16="http://schemas.microsoft.com/office/drawing/2014/main" id="{0CADB322-D8C6-453B-9C26-11A13A4B728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7" name="正方形/長方形 626">
          <a:extLst>
            <a:ext uri="{FF2B5EF4-FFF2-40B4-BE49-F238E27FC236}">
              <a16:creationId xmlns:a16="http://schemas.microsoft.com/office/drawing/2014/main" id="{193EBFD6-A2CC-480B-8E50-3B8597B4F373}"/>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604642F0-CB63-4E54-9ECC-B8A5B365E4E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5033E846-3F2F-4560-BAA2-ABD45A29DEC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DA1C34DB-08FB-450A-84F9-83DB6623774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46C1770E-627F-46BB-857D-33737378C05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4727B682-6122-4213-BF6C-BBF81CEE6B8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5A3569B1-18A2-42B7-B174-6ACF815011D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4577EB96-BF19-4598-A32E-434E16A3F16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B388FC36-ACE3-496A-9700-A8D81BB3036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BB52DE8B-9EA8-40C2-A4DC-41E55CB665A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7C37C0BA-F4EC-4D22-8C12-5C781172F21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E62CE151-207C-49D9-9790-03EA4E6BF28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5B57CB12-EDDC-477B-8047-7899EF78F5A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8CAF8D52-5672-444A-9324-C279C6C6921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5C8E656D-B6A5-4F5C-89B4-C349083DC98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E49B5EE8-43F6-4355-8644-B738E149163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BC3446F7-4C7C-4421-96CA-0E8BE5D54CE6}"/>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186AA05A-114D-4BAE-B23D-45D5EFBC86D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7A26CC7F-F2BD-4968-9F44-9CBF68A9FA6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ACB2C4D7-1905-4CA3-9026-A02F2634240A}"/>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CB9AB51F-44E0-4996-AFC0-8D30B9DCF7FD}"/>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7DF521E8-52A1-42FA-8BB1-0C18530FC5BC}"/>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C4160535-750B-47E1-AB9C-BAFF2E842C4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8B714BF9-D648-4AF6-9AB6-409C3F7E1321}"/>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20683870-B451-4AB4-95A7-9AED70DD39D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652" name="直線コネクタ 651">
          <a:extLst>
            <a:ext uri="{FF2B5EF4-FFF2-40B4-BE49-F238E27FC236}">
              <a16:creationId xmlns:a16="http://schemas.microsoft.com/office/drawing/2014/main" id="{2BA04B0B-85E6-49C5-99B7-21F5EE1D3A5B}"/>
            </a:ext>
          </a:extLst>
        </xdr:cNvPr>
        <xdr:cNvCxnSpPr/>
      </xdr:nvCxnSpPr>
      <xdr:spPr>
        <a:xfrm flipV="1">
          <a:off x="14375764" y="1295781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3" name="【消防施設】&#10;有形固定資産減価償却率最小値テキスト">
          <a:extLst>
            <a:ext uri="{FF2B5EF4-FFF2-40B4-BE49-F238E27FC236}">
              <a16:creationId xmlns:a16="http://schemas.microsoft.com/office/drawing/2014/main" id="{864C63F3-28D8-4D9E-8AC0-8C9E81B113FE}"/>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4" name="直線コネクタ 653">
          <a:extLst>
            <a:ext uri="{FF2B5EF4-FFF2-40B4-BE49-F238E27FC236}">
              <a16:creationId xmlns:a16="http://schemas.microsoft.com/office/drawing/2014/main" id="{FEDB178A-F299-4855-8724-3465E2DB0FE7}"/>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1109809D-2260-467B-87E0-D83E8A0BF5CF}"/>
            </a:ext>
          </a:extLst>
        </xdr:cNvPr>
        <xdr:cNvSpPr txBox="1"/>
      </xdr:nvSpPr>
      <xdr:spPr>
        <a:xfrm>
          <a:off x="14414500" y="1274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656" name="直線コネクタ 655">
          <a:extLst>
            <a:ext uri="{FF2B5EF4-FFF2-40B4-BE49-F238E27FC236}">
              <a16:creationId xmlns:a16="http://schemas.microsoft.com/office/drawing/2014/main" id="{3375B5B8-4E5B-4394-B62B-6BDA99903F57}"/>
            </a:ext>
          </a:extLst>
        </xdr:cNvPr>
        <xdr:cNvCxnSpPr/>
      </xdr:nvCxnSpPr>
      <xdr:spPr>
        <a:xfrm>
          <a:off x="14287500" y="12957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088DBF9A-8443-4557-AE2D-DEB344F9885F}"/>
            </a:ext>
          </a:extLst>
        </xdr:cNvPr>
        <xdr:cNvSpPr txBox="1"/>
      </xdr:nvSpPr>
      <xdr:spPr>
        <a:xfrm>
          <a:off x="14414500" y="13679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658" name="フローチャート: 判断 657">
          <a:extLst>
            <a:ext uri="{FF2B5EF4-FFF2-40B4-BE49-F238E27FC236}">
              <a16:creationId xmlns:a16="http://schemas.microsoft.com/office/drawing/2014/main" id="{0F689FAB-B43A-46B4-985B-A722B679FF48}"/>
            </a:ext>
          </a:extLst>
        </xdr:cNvPr>
        <xdr:cNvSpPr/>
      </xdr:nvSpPr>
      <xdr:spPr>
        <a:xfrm>
          <a:off x="14325600" y="137013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659" name="フローチャート: 判断 658">
          <a:extLst>
            <a:ext uri="{FF2B5EF4-FFF2-40B4-BE49-F238E27FC236}">
              <a16:creationId xmlns:a16="http://schemas.microsoft.com/office/drawing/2014/main" id="{E31D2365-19FD-468D-AF6D-4D5671676561}"/>
            </a:ext>
          </a:extLst>
        </xdr:cNvPr>
        <xdr:cNvSpPr/>
      </xdr:nvSpPr>
      <xdr:spPr>
        <a:xfrm>
          <a:off x="1357884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60" name="フローチャート: 判断 659">
          <a:extLst>
            <a:ext uri="{FF2B5EF4-FFF2-40B4-BE49-F238E27FC236}">
              <a16:creationId xmlns:a16="http://schemas.microsoft.com/office/drawing/2014/main" id="{775BDCCC-1422-4951-A2E2-B3E933C80EA4}"/>
            </a:ext>
          </a:extLst>
        </xdr:cNvPr>
        <xdr:cNvSpPr/>
      </xdr:nvSpPr>
      <xdr:spPr>
        <a:xfrm>
          <a:off x="128041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1" name="フローチャート: 判断 660">
          <a:extLst>
            <a:ext uri="{FF2B5EF4-FFF2-40B4-BE49-F238E27FC236}">
              <a16:creationId xmlns:a16="http://schemas.microsoft.com/office/drawing/2014/main" id="{5F74F2B8-CFB5-424C-B7B9-ECA06ECFE018}"/>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662" name="フローチャート: 判断 661">
          <a:extLst>
            <a:ext uri="{FF2B5EF4-FFF2-40B4-BE49-F238E27FC236}">
              <a16:creationId xmlns:a16="http://schemas.microsoft.com/office/drawing/2014/main" id="{81011113-606A-43E4-8D7D-8C1F8DB908C8}"/>
            </a:ext>
          </a:extLst>
        </xdr:cNvPr>
        <xdr:cNvSpPr/>
      </xdr:nvSpPr>
      <xdr:spPr>
        <a:xfrm>
          <a:off x="1123188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A308399-BBE9-4FD3-8F05-707DB7BA0AA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E820BBD-6436-4E8C-8FB1-FFE6F443FA6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D3ACDFE-958C-451B-8918-8D628FD5885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D673D3A5-D3AA-4859-972F-A4D4615B0D3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BE76037-C8CF-4BC6-B17B-23C284BB428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145414</xdr:rowOff>
    </xdr:from>
    <xdr:to>
      <xdr:col>85</xdr:col>
      <xdr:colOff>177800</xdr:colOff>
      <xdr:row>78</xdr:row>
      <xdr:rowOff>75564</xdr:rowOff>
    </xdr:to>
    <xdr:sp macro="" textlink="">
      <xdr:nvSpPr>
        <xdr:cNvPr id="668" name="楕円 667">
          <a:extLst>
            <a:ext uri="{FF2B5EF4-FFF2-40B4-BE49-F238E27FC236}">
              <a16:creationId xmlns:a16="http://schemas.microsoft.com/office/drawing/2014/main" id="{38542AD6-E029-4F31-AD81-DC09EDE71A49}"/>
            </a:ext>
          </a:extLst>
        </xdr:cNvPr>
        <xdr:cNvSpPr/>
      </xdr:nvSpPr>
      <xdr:spPr>
        <a:xfrm>
          <a:off x="14325600" y="130536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168291</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4E83D8C8-20A7-45F3-BB2C-B136CE619A86}"/>
            </a:ext>
          </a:extLst>
        </xdr:cNvPr>
        <xdr:cNvSpPr txBox="1"/>
      </xdr:nvSpPr>
      <xdr:spPr>
        <a:xfrm>
          <a:off x="14414500" y="12908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107314</xdr:rowOff>
    </xdr:from>
    <xdr:to>
      <xdr:col>81</xdr:col>
      <xdr:colOff>101600</xdr:colOff>
      <xdr:row>78</xdr:row>
      <xdr:rowOff>37464</xdr:rowOff>
    </xdr:to>
    <xdr:sp macro="" textlink="">
      <xdr:nvSpPr>
        <xdr:cNvPr id="670" name="楕円 669">
          <a:extLst>
            <a:ext uri="{FF2B5EF4-FFF2-40B4-BE49-F238E27FC236}">
              <a16:creationId xmlns:a16="http://schemas.microsoft.com/office/drawing/2014/main" id="{60CFCD0C-BF5A-4778-90C9-5086B4B0D209}"/>
            </a:ext>
          </a:extLst>
        </xdr:cNvPr>
        <xdr:cNvSpPr/>
      </xdr:nvSpPr>
      <xdr:spPr>
        <a:xfrm>
          <a:off x="13578840" y="130155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158114</xdr:rowOff>
    </xdr:from>
    <xdr:to>
      <xdr:col>85</xdr:col>
      <xdr:colOff>127000</xdr:colOff>
      <xdr:row>78</xdr:row>
      <xdr:rowOff>24764</xdr:rowOff>
    </xdr:to>
    <xdr:cxnSp macro="">
      <xdr:nvCxnSpPr>
        <xdr:cNvPr id="671" name="直線コネクタ 670">
          <a:extLst>
            <a:ext uri="{FF2B5EF4-FFF2-40B4-BE49-F238E27FC236}">
              <a16:creationId xmlns:a16="http://schemas.microsoft.com/office/drawing/2014/main" id="{EC5E4D76-AB21-46F7-B626-0DEB14D5C99C}"/>
            </a:ext>
          </a:extLst>
        </xdr:cNvPr>
        <xdr:cNvCxnSpPr/>
      </xdr:nvCxnSpPr>
      <xdr:spPr>
        <a:xfrm>
          <a:off x="13629640" y="13066394"/>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67311</xdr:rowOff>
    </xdr:from>
    <xdr:to>
      <xdr:col>76</xdr:col>
      <xdr:colOff>165100</xdr:colOff>
      <xdr:row>77</xdr:row>
      <xdr:rowOff>168911</xdr:rowOff>
    </xdr:to>
    <xdr:sp macro="" textlink="">
      <xdr:nvSpPr>
        <xdr:cNvPr id="672" name="楕円 671">
          <a:extLst>
            <a:ext uri="{FF2B5EF4-FFF2-40B4-BE49-F238E27FC236}">
              <a16:creationId xmlns:a16="http://schemas.microsoft.com/office/drawing/2014/main" id="{285DE2FF-E206-42E2-9337-F6152FD87741}"/>
            </a:ext>
          </a:extLst>
        </xdr:cNvPr>
        <xdr:cNvSpPr/>
      </xdr:nvSpPr>
      <xdr:spPr>
        <a:xfrm>
          <a:off x="12804140" y="1297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118111</xdr:rowOff>
    </xdr:from>
    <xdr:to>
      <xdr:col>81</xdr:col>
      <xdr:colOff>50800</xdr:colOff>
      <xdr:row>77</xdr:row>
      <xdr:rowOff>158114</xdr:rowOff>
    </xdr:to>
    <xdr:cxnSp macro="">
      <xdr:nvCxnSpPr>
        <xdr:cNvPr id="673" name="直線コネクタ 672">
          <a:extLst>
            <a:ext uri="{FF2B5EF4-FFF2-40B4-BE49-F238E27FC236}">
              <a16:creationId xmlns:a16="http://schemas.microsoft.com/office/drawing/2014/main" id="{FCDB51E6-7A03-4093-B320-CF8DF3D6EBF8}"/>
            </a:ext>
          </a:extLst>
        </xdr:cNvPr>
        <xdr:cNvCxnSpPr/>
      </xdr:nvCxnSpPr>
      <xdr:spPr>
        <a:xfrm>
          <a:off x="12854940" y="13026391"/>
          <a:ext cx="7747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33020</xdr:rowOff>
    </xdr:from>
    <xdr:to>
      <xdr:col>72</xdr:col>
      <xdr:colOff>38100</xdr:colOff>
      <xdr:row>77</xdr:row>
      <xdr:rowOff>134620</xdr:rowOff>
    </xdr:to>
    <xdr:sp macro="" textlink="">
      <xdr:nvSpPr>
        <xdr:cNvPr id="674" name="楕円 673">
          <a:extLst>
            <a:ext uri="{FF2B5EF4-FFF2-40B4-BE49-F238E27FC236}">
              <a16:creationId xmlns:a16="http://schemas.microsoft.com/office/drawing/2014/main" id="{10155197-5835-41B1-9C91-CE25154FF3E4}"/>
            </a:ext>
          </a:extLst>
        </xdr:cNvPr>
        <xdr:cNvSpPr/>
      </xdr:nvSpPr>
      <xdr:spPr>
        <a:xfrm>
          <a:off x="12029440" y="12941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83820</xdr:rowOff>
    </xdr:from>
    <xdr:to>
      <xdr:col>76</xdr:col>
      <xdr:colOff>114300</xdr:colOff>
      <xdr:row>77</xdr:row>
      <xdr:rowOff>118111</xdr:rowOff>
    </xdr:to>
    <xdr:cxnSp macro="">
      <xdr:nvCxnSpPr>
        <xdr:cNvPr id="675" name="直線コネクタ 674">
          <a:extLst>
            <a:ext uri="{FF2B5EF4-FFF2-40B4-BE49-F238E27FC236}">
              <a16:creationId xmlns:a16="http://schemas.microsoft.com/office/drawing/2014/main" id="{C37E714F-E038-408E-B402-B0E950DE80FF}"/>
            </a:ext>
          </a:extLst>
        </xdr:cNvPr>
        <xdr:cNvCxnSpPr/>
      </xdr:nvCxnSpPr>
      <xdr:spPr>
        <a:xfrm>
          <a:off x="12072620" y="12992100"/>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135889</xdr:rowOff>
    </xdr:from>
    <xdr:to>
      <xdr:col>67</xdr:col>
      <xdr:colOff>101600</xdr:colOff>
      <xdr:row>84</xdr:row>
      <xdr:rowOff>66039</xdr:rowOff>
    </xdr:to>
    <xdr:sp macro="" textlink="">
      <xdr:nvSpPr>
        <xdr:cNvPr id="676" name="楕円 675">
          <a:extLst>
            <a:ext uri="{FF2B5EF4-FFF2-40B4-BE49-F238E27FC236}">
              <a16:creationId xmlns:a16="http://schemas.microsoft.com/office/drawing/2014/main" id="{AD8F51D9-1373-492E-82E8-826D7DE57494}"/>
            </a:ext>
          </a:extLst>
        </xdr:cNvPr>
        <xdr:cNvSpPr/>
      </xdr:nvSpPr>
      <xdr:spPr>
        <a:xfrm>
          <a:off x="1123188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83820</xdr:rowOff>
    </xdr:from>
    <xdr:to>
      <xdr:col>71</xdr:col>
      <xdr:colOff>177800</xdr:colOff>
      <xdr:row>84</xdr:row>
      <xdr:rowOff>15239</xdr:rowOff>
    </xdr:to>
    <xdr:cxnSp macro="">
      <xdr:nvCxnSpPr>
        <xdr:cNvPr id="677" name="直線コネクタ 676">
          <a:extLst>
            <a:ext uri="{FF2B5EF4-FFF2-40B4-BE49-F238E27FC236}">
              <a16:creationId xmlns:a16="http://schemas.microsoft.com/office/drawing/2014/main" id="{A269CCBE-3FB5-4B80-9544-0B098F2CCCF0}"/>
            </a:ext>
          </a:extLst>
        </xdr:cNvPr>
        <xdr:cNvCxnSpPr/>
      </xdr:nvCxnSpPr>
      <xdr:spPr>
        <a:xfrm flipV="1">
          <a:off x="11282680" y="12992100"/>
          <a:ext cx="789940" cy="110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678" name="n_1aveValue【消防施設】&#10;有形固定資産減価償却率">
          <a:extLst>
            <a:ext uri="{FF2B5EF4-FFF2-40B4-BE49-F238E27FC236}">
              <a16:creationId xmlns:a16="http://schemas.microsoft.com/office/drawing/2014/main" id="{E3822862-BD00-4512-BD27-02CDC5FFA7EE}"/>
            </a:ext>
          </a:extLst>
        </xdr:cNvPr>
        <xdr:cNvSpPr txBox="1"/>
      </xdr:nvSpPr>
      <xdr:spPr>
        <a:xfrm>
          <a:off x="1343724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679" name="n_2aveValue【消防施設】&#10;有形固定資産減価償却率">
          <a:extLst>
            <a:ext uri="{FF2B5EF4-FFF2-40B4-BE49-F238E27FC236}">
              <a16:creationId xmlns:a16="http://schemas.microsoft.com/office/drawing/2014/main" id="{D4A21BD4-4E49-46A7-A598-1DE4E616BE30}"/>
            </a:ext>
          </a:extLst>
        </xdr:cNvPr>
        <xdr:cNvSpPr txBox="1"/>
      </xdr:nvSpPr>
      <xdr:spPr>
        <a:xfrm>
          <a:off x="12675244"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680" name="n_3aveValue【消防施設】&#10;有形固定資産減価償却率">
          <a:extLst>
            <a:ext uri="{FF2B5EF4-FFF2-40B4-BE49-F238E27FC236}">
              <a16:creationId xmlns:a16="http://schemas.microsoft.com/office/drawing/2014/main" id="{14AC44BE-EFE3-4C10-90E1-9FE4B0295C15}"/>
            </a:ext>
          </a:extLst>
        </xdr:cNvPr>
        <xdr:cNvSpPr txBox="1"/>
      </xdr:nvSpPr>
      <xdr:spPr>
        <a:xfrm>
          <a:off x="1190054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681" name="n_4aveValue【消防施設】&#10;有形固定資産減価償却率">
          <a:extLst>
            <a:ext uri="{FF2B5EF4-FFF2-40B4-BE49-F238E27FC236}">
              <a16:creationId xmlns:a16="http://schemas.microsoft.com/office/drawing/2014/main" id="{A11CA464-B4F0-49A1-AF24-6135AAF539D0}"/>
            </a:ext>
          </a:extLst>
        </xdr:cNvPr>
        <xdr:cNvSpPr txBox="1"/>
      </xdr:nvSpPr>
      <xdr:spPr>
        <a:xfrm>
          <a:off x="1110298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53991</xdr:rowOff>
    </xdr:from>
    <xdr:ext cx="405111" cy="259045"/>
    <xdr:sp macro="" textlink="">
      <xdr:nvSpPr>
        <xdr:cNvPr id="682" name="n_1mainValue【消防施設】&#10;有形固定資産減価償却率">
          <a:extLst>
            <a:ext uri="{FF2B5EF4-FFF2-40B4-BE49-F238E27FC236}">
              <a16:creationId xmlns:a16="http://schemas.microsoft.com/office/drawing/2014/main" id="{80AC0918-E102-4B49-81E1-87916D4398D0}"/>
            </a:ext>
          </a:extLst>
        </xdr:cNvPr>
        <xdr:cNvSpPr txBox="1"/>
      </xdr:nvSpPr>
      <xdr:spPr>
        <a:xfrm>
          <a:off x="13437244" y="12794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13988</xdr:rowOff>
    </xdr:from>
    <xdr:ext cx="405111" cy="259045"/>
    <xdr:sp macro="" textlink="">
      <xdr:nvSpPr>
        <xdr:cNvPr id="683" name="n_2mainValue【消防施設】&#10;有形固定資産減価償却率">
          <a:extLst>
            <a:ext uri="{FF2B5EF4-FFF2-40B4-BE49-F238E27FC236}">
              <a16:creationId xmlns:a16="http://schemas.microsoft.com/office/drawing/2014/main" id="{3E2ED5F1-EFAC-4323-98D0-3D14E4E725C6}"/>
            </a:ext>
          </a:extLst>
        </xdr:cNvPr>
        <xdr:cNvSpPr txBox="1"/>
      </xdr:nvSpPr>
      <xdr:spPr>
        <a:xfrm>
          <a:off x="12675244" y="1275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151147</xdr:rowOff>
    </xdr:from>
    <xdr:ext cx="405111" cy="259045"/>
    <xdr:sp macro="" textlink="">
      <xdr:nvSpPr>
        <xdr:cNvPr id="684" name="n_3mainValue【消防施設】&#10;有形固定資産減価償却率">
          <a:extLst>
            <a:ext uri="{FF2B5EF4-FFF2-40B4-BE49-F238E27FC236}">
              <a16:creationId xmlns:a16="http://schemas.microsoft.com/office/drawing/2014/main" id="{976049C3-9AB1-44A0-80C8-1583320F985F}"/>
            </a:ext>
          </a:extLst>
        </xdr:cNvPr>
        <xdr:cNvSpPr txBox="1"/>
      </xdr:nvSpPr>
      <xdr:spPr>
        <a:xfrm>
          <a:off x="11900544" y="1272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57166</xdr:rowOff>
    </xdr:from>
    <xdr:ext cx="405111" cy="259045"/>
    <xdr:sp macro="" textlink="">
      <xdr:nvSpPr>
        <xdr:cNvPr id="685" name="n_4mainValue【消防施設】&#10;有形固定資産減価償却率">
          <a:extLst>
            <a:ext uri="{FF2B5EF4-FFF2-40B4-BE49-F238E27FC236}">
              <a16:creationId xmlns:a16="http://schemas.microsoft.com/office/drawing/2014/main" id="{AD2F3023-7BDB-46D2-BFE8-1A16C50E5EC6}"/>
            </a:ext>
          </a:extLst>
        </xdr:cNvPr>
        <xdr:cNvSpPr txBox="1"/>
      </xdr:nvSpPr>
      <xdr:spPr>
        <a:xfrm>
          <a:off x="11102984" y="1413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DE99E13F-1589-4837-B8C5-C6571F52976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47D53B05-5096-47DF-BE00-62E0C07634B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86B6FBF0-4F7D-48C2-90D8-C26C2D69F42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F820E41F-E856-45CF-BC9F-2A7CB49C396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F90C0B5D-C923-46E5-865A-406844C1935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A74C8EEC-7A20-4B7B-BA15-B36882C1E36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BAB01D9D-2B06-41E7-8B32-D4F7963BF3A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8BE1602-8299-4A71-A4E4-E66ADF18CB6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9D2A953D-C15E-4296-9BD0-42C9ACDE33C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64AA36FA-3EEA-4AF2-AE3D-ECBABD1CD8F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DEF001CA-5BFF-445B-997C-58E25DE7A8E2}"/>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4F8492B4-EC27-429C-8112-B0D6A0204CF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1B810C4D-744E-4F1C-96FF-6AA7B2516D7F}"/>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B6717CC8-1C79-4D7E-A225-1D640287EA2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D1E84564-4409-4D20-8A70-CF9C01A5C79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71B082A7-6B44-4765-9AA5-CA6851C79437}"/>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00E8417D-DF00-4964-9B59-21839C5B50B8}"/>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25B2190D-9F2B-4D18-92CE-B805807A3984}"/>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CBB7F7AD-A0D6-45F4-B471-6CD9A5876F27}"/>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E6DF8A50-B11A-40A6-88EB-3EF9AAD3AB6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69BA8750-FD20-4E21-B4EE-02170EF967C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50E3F836-3918-47E5-89EC-DA2453A0207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E65D0F3F-D283-42A3-BB9C-1AE6BEDD433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709" name="直線コネクタ 708">
          <a:extLst>
            <a:ext uri="{FF2B5EF4-FFF2-40B4-BE49-F238E27FC236}">
              <a16:creationId xmlns:a16="http://schemas.microsoft.com/office/drawing/2014/main" id="{3A36226B-8E0E-47B5-96DE-725932E8FC0D}"/>
            </a:ext>
          </a:extLst>
        </xdr:cNvPr>
        <xdr:cNvCxnSpPr/>
      </xdr:nvCxnSpPr>
      <xdr:spPr>
        <a:xfrm flipV="1">
          <a:off x="19509104" y="13243559"/>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10" name="【消防施設】&#10;一人当たり面積最小値テキスト">
          <a:extLst>
            <a:ext uri="{FF2B5EF4-FFF2-40B4-BE49-F238E27FC236}">
              <a16:creationId xmlns:a16="http://schemas.microsoft.com/office/drawing/2014/main" id="{588B3EFC-DBDD-4CEA-9E29-2B916D01CCAC}"/>
            </a:ext>
          </a:extLst>
        </xdr:cNvPr>
        <xdr:cNvSpPr txBox="1"/>
      </xdr:nvSpPr>
      <xdr:spPr>
        <a:xfrm>
          <a:off x="19547840"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11" name="直線コネクタ 710">
          <a:extLst>
            <a:ext uri="{FF2B5EF4-FFF2-40B4-BE49-F238E27FC236}">
              <a16:creationId xmlns:a16="http://schemas.microsoft.com/office/drawing/2014/main" id="{BABE815E-9D26-4677-A3CF-47AC359459C7}"/>
            </a:ext>
          </a:extLst>
        </xdr:cNvPr>
        <xdr:cNvCxnSpPr/>
      </xdr:nvCxnSpPr>
      <xdr:spPr>
        <a:xfrm>
          <a:off x="1944370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712" name="【消防施設】&#10;一人当たり面積最大値テキスト">
          <a:extLst>
            <a:ext uri="{FF2B5EF4-FFF2-40B4-BE49-F238E27FC236}">
              <a16:creationId xmlns:a16="http://schemas.microsoft.com/office/drawing/2014/main" id="{4D6F5F1C-04ED-43A8-AA6A-901DE245F941}"/>
            </a:ext>
          </a:extLst>
        </xdr:cNvPr>
        <xdr:cNvSpPr txBox="1"/>
      </xdr:nvSpPr>
      <xdr:spPr>
        <a:xfrm>
          <a:off x="19547840"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713" name="直線コネクタ 712">
          <a:extLst>
            <a:ext uri="{FF2B5EF4-FFF2-40B4-BE49-F238E27FC236}">
              <a16:creationId xmlns:a16="http://schemas.microsoft.com/office/drawing/2014/main" id="{09E15983-DB06-4549-A068-D8B9C87B07DC}"/>
            </a:ext>
          </a:extLst>
        </xdr:cNvPr>
        <xdr:cNvCxnSpPr/>
      </xdr:nvCxnSpPr>
      <xdr:spPr>
        <a:xfrm>
          <a:off x="19443700" y="1324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14" name="【消防施設】&#10;一人当たり面積平均値テキスト">
          <a:extLst>
            <a:ext uri="{FF2B5EF4-FFF2-40B4-BE49-F238E27FC236}">
              <a16:creationId xmlns:a16="http://schemas.microsoft.com/office/drawing/2014/main" id="{B25F30B6-89EA-4B5B-A0F3-360525D2627C}"/>
            </a:ext>
          </a:extLst>
        </xdr:cNvPr>
        <xdr:cNvSpPr txBox="1"/>
      </xdr:nvSpPr>
      <xdr:spPr>
        <a:xfrm>
          <a:off x="1954784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5" name="フローチャート: 判断 714">
          <a:extLst>
            <a:ext uri="{FF2B5EF4-FFF2-40B4-BE49-F238E27FC236}">
              <a16:creationId xmlns:a16="http://schemas.microsoft.com/office/drawing/2014/main" id="{9AB46446-D876-4B62-8711-B455859C3EDF}"/>
            </a:ext>
          </a:extLst>
        </xdr:cNvPr>
        <xdr:cNvSpPr/>
      </xdr:nvSpPr>
      <xdr:spPr>
        <a:xfrm>
          <a:off x="1945894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716" name="フローチャート: 判断 715">
          <a:extLst>
            <a:ext uri="{FF2B5EF4-FFF2-40B4-BE49-F238E27FC236}">
              <a16:creationId xmlns:a16="http://schemas.microsoft.com/office/drawing/2014/main" id="{035BE8FE-9D38-47B0-AAE3-56A330CF2E40}"/>
            </a:ext>
          </a:extLst>
        </xdr:cNvPr>
        <xdr:cNvSpPr/>
      </xdr:nvSpPr>
      <xdr:spPr>
        <a:xfrm>
          <a:off x="18735040" y="142995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717" name="フローチャート: 判断 716">
          <a:extLst>
            <a:ext uri="{FF2B5EF4-FFF2-40B4-BE49-F238E27FC236}">
              <a16:creationId xmlns:a16="http://schemas.microsoft.com/office/drawing/2014/main" id="{5CBAD85A-FAF4-4E21-AD01-BD56C73C6D9E}"/>
            </a:ext>
          </a:extLst>
        </xdr:cNvPr>
        <xdr:cNvSpPr/>
      </xdr:nvSpPr>
      <xdr:spPr>
        <a:xfrm>
          <a:off x="1793748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18" name="フローチャート: 判断 717">
          <a:extLst>
            <a:ext uri="{FF2B5EF4-FFF2-40B4-BE49-F238E27FC236}">
              <a16:creationId xmlns:a16="http://schemas.microsoft.com/office/drawing/2014/main" id="{556A0B35-30F0-43CD-830F-4747D53B0986}"/>
            </a:ext>
          </a:extLst>
        </xdr:cNvPr>
        <xdr:cNvSpPr/>
      </xdr:nvSpPr>
      <xdr:spPr>
        <a:xfrm>
          <a:off x="1716278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719" name="フローチャート: 判断 718">
          <a:extLst>
            <a:ext uri="{FF2B5EF4-FFF2-40B4-BE49-F238E27FC236}">
              <a16:creationId xmlns:a16="http://schemas.microsoft.com/office/drawing/2014/main" id="{2B46603D-9DEE-4CC2-954F-999F8DAB0E91}"/>
            </a:ext>
          </a:extLst>
        </xdr:cNvPr>
        <xdr:cNvSpPr/>
      </xdr:nvSpPr>
      <xdr:spPr>
        <a:xfrm>
          <a:off x="16388080" y="143090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3316848-E058-4A8D-BD85-F0A383810F7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29F2F29-5777-44AF-AC51-0290D533F4D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B7FC84FC-CD35-4D59-8E91-4ADA6CB500A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30353B69-BC01-4386-9D3D-03F6F2DA9E8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BCC9D3C3-5593-43C0-AF51-C6EF22857FE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25" name="楕円 724">
          <a:extLst>
            <a:ext uri="{FF2B5EF4-FFF2-40B4-BE49-F238E27FC236}">
              <a16:creationId xmlns:a16="http://schemas.microsoft.com/office/drawing/2014/main" id="{37633232-771D-460A-950C-76E67732533B}"/>
            </a:ext>
          </a:extLst>
        </xdr:cNvPr>
        <xdr:cNvSpPr/>
      </xdr:nvSpPr>
      <xdr:spPr>
        <a:xfrm>
          <a:off x="194589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124477</xdr:rowOff>
    </xdr:from>
    <xdr:ext cx="469744" cy="259045"/>
    <xdr:sp macro="" textlink="">
      <xdr:nvSpPr>
        <xdr:cNvPr id="726" name="【消防施設】&#10;一人当たり面積該当値テキスト">
          <a:extLst>
            <a:ext uri="{FF2B5EF4-FFF2-40B4-BE49-F238E27FC236}">
              <a16:creationId xmlns:a16="http://schemas.microsoft.com/office/drawing/2014/main" id="{C11C17D3-172D-4E4D-8DDC-66659ABC1C8D}"/>
            </a:ext>
          </a:extLst>
        </xdr:cNvPr>
        <xdr:cNvSpPr txBox="1"/>
      </xdr:nvSpPr>
      <xdr:spPr>
        <a:xfrm>
          <a:off x="19547840"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105411</xdr:rowOff>
    </xdr:from>
    <xdr:to>
      <xdr:col>112</xdr:col>
      <xdr:colOff>38100</xdr:colOff>
      <xdr:row>85</xdr:row>
      <xdr:rowOff>35561</xdr:rowOff>
    </xdr:to>
    <xdr:sp macro="" textlink="">
      <xdr:nvSpPr>
        <xdr:cNvPr id="727" name="楕円 726">
          <a:extLst>
            <a:ext uri="{FF2B5EF4-FFF2-40B4-BE49-F238E27FC236}">
              <a16:creationId xmlns:a16="http://schemas.microsoft.com/office/drawing/2014/main" id="{E9F58402-3A35-464D-94E8-F591ED53FE9C}"/>
            </a:ext>
          </a:extLst>
        </xdr:cNvPr>
        <xdr:cNvSpPr/>
      </xdr:nvSpPr>
      <xdr:spPr>
        <a:xfrm>
          <a:off x="18735040" y="141871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156211</xdr:rowOff>
    </xdr:to>
    <xdr:cxnSp macro="">
      <xdr:nvCxnSpPr>
        <xdr:cNvPr id="728" name="直線コネクタ 727">
          <a:extLst>
            <a:ext uri="{FF2B5EF4-FFF2-40B4-BE49-F238E27FC236}">
              <a16:creationId xmlns:a16="http://schemas.microsoft.com/office/drawing/2014/main" id="{2729C55A-B9DE-4830-BD9F-1ECF23C37B0A}"/>
            </a:ext>
          </a:extLst>
        </xdr:cNvPr>
        <xdr:cNvCxnSpPr/>
      </xdr:nvCxnSpPr>
      <xdr:spPr>
        <a:xfrm flipV="1">
          <a:off x="18778220" y="14234160"/>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109220</xdr:rowOff>
    </xdr:from>
    <xdr:to>
      <xdr:col>107</xdr:col>
      <xdr:colOff>101600</xdr:colOff>
      <xdr:row>85</xdr:row>
      <xdr:rowOff>39370</xdr:rowOff>
    </xdr:to>
    <xdr:sp macro="" textlink="">
      <xdr:nvSpPr>
        <xdr:cNvPr id="729" name="楕円 728">
          <a:extLst>
            <a:ext uri="{FF2B5EF4-FFF2-40B4-BE49-F238E27FC236}">
              <a16:creationId xmlns:a16="http://schemas.microsoft.com/office/drawing/2014/main" id="{484E5CAB-791C-490B-AD29-498D6017255F}"/>
            </a:ext>
          </a:extLst>
        </xdr:cNvPr>
        <xdr:cNvSpPr/>
      </xdr:nvSpPr>
      <xdr:spPr>
        <a:xfrm>
          <a:off x="17937480" y="14190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156211</xdr:rowOff>
    </xdr:from>
    <xdr:to>
      <xdr:col>111</xdr:col>
      <xdr:colOff>177800</xdr:colOff>
      <xdr:row>84</xdr:row>
      <xdr:rowOff>160020</xdr:rowOff>
    </xdr:to>
    <xdr:cxnSp macro="">
      <xdr:nvCxnSpPr>
        <xdr:cNvPr id="730" name="直線コネクタ 729">
          <a:extLst>
            <a:ext uri="{FF2B5EF4-FFF2-40B4-BE49-F238E27FC236}">
              <a16:creationId xmlns:a16="http://schemas.microsoft.com/office/drawing/2014/main" id="{B8D2FD21-F9A8-4238-843E-277C4E8C8DE0}"/>
            </a:ext>
          </a:extLst>
        </xdr:cNvPr>
        <xdr:cNvCxnSpPr/>
      </xdr:nvCxnSpPr>
      <xdr:spPr>
        <a:xfrm flipV="1">
          <a:off x="17988280" y="1423797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113030</xdr:rowOff>
    </xdr:from>
    <xdr:to>
      <xdr:col>102</xdr:col>
      <xdr:colOff>165100</xdr:colOff>
      <xdr:row>85</xdr:row>
      <xdr:rowOff>43180</xdr:rowOff>
    </xdr:to>
    <xdr:sp macro="" textlink="">
      <xdr:nvSpPr>
        <xdr:cNvPr id="731" name="楕円 730">
          <a:extLst>
            <a:ext uri="{FF2B5EF4-FFF2-40B4-BE49-F238E27FC236}">
              <a16:creationId xmlns:a16="http://schemas.microsoft.com/office/drawing/2014/main" id="{A34940CF-C108-4E10-9117-F81A8BF8E44A}"/>
            </a:ext>
          </a:extLst>
        </xdr:cNvPr>
        <xdr:cNvSpPr/>
      </xdr:nvSpPr>
      <xdr:spPr>
        <a:xfrm>
          <a:off x="17162780" y="1419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160020</xdr:rowOff>
    </xdr:from>
    <xdr:to>
      <xdr:col>107</xdr:col>
      <xdr:colOff>50800</xdr:colOff>
      <xdr:row>84</xdr:row>
      <xdr:rowOff>163830</xdr:rowOff>
    </xdr:to>
    <xdr:cxnSp macro="">
      <xdr:nvCxnSpPr>
        <xdr:cNvPr id="732" name="直線コネクタ 731">
          <a:extLst>
            <a:ext uri="{FF2B5EF4-FFF2-40B4-BE49-F238E27FC236}">
              <a16:creationId xmlns:a16="http://schemas.microsoft.com/office/drawing/2014/main" id="{0DD3285C-E380-4A6C-AA27-027E1D44A3FD}"/>
            </a:ext>
          </a:extLst>
        </xdr:cNvPr>
        <xdr:cNvCxnSpPr/>
      </xdr:nvCxnSpPr>
      <xdr:spPr>
        <a:xfrm flipV="1">
          <a:off x="17213580" y="1424178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73025</xdr:rowOff>
    </xdr:from>
    <xdr:to>
      <xdr:col>98</xdr:col>
      <xdr:colOff>38100</xdr:colOff>
      <xdr:row>86</xdr:row>
      <xdr:rowOff>3175</xdr:rowOff>
    </xdr:to>
    <xdr:sp macro="" textlink="">
      <xdr:nvSpPr>
        <xdr:cNvPr id="733" name="楕円 732">
          <a:extLst>
            <a:ext uri="{FF2B5EF4-FFF2-40B4-BE49-F238E27FC236}">
              <a16:creationId xmlns:a16="http://schemas.microsoft.com/office/drawing/2014/main" id="{5C48E848-585D-49FA-8842-16B215571440}"/>
            </a:ext>
          </a:extLst>
        </xdr:cNvPr>
        <xdr:cNvSpPr/>
      </xdr:nvSpPr>
      <xdr:spPr>
        <a:xfrm>
          <a:off x="16388080" y="14322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163830</xdr:rowOff>
    </xdr:from>
    <xdr:to>
      <xdr:col>102</xdr:col>
      <xdr:colOff>114300</xdr:colOff>
      <xdr:row>85</xdr:row>
      <xdr:rowOff>123825</xdr:rowOff>
    </xdr:to>
    <xdr:cxnSp macro="">
      <xdr:nvCxnSpPr>
        <xdr:cNvPr id="734" name="直線コネクタ 733">
          <a:extLst>
            <a:ext uri="{FF2B5EF4-FFF2-40B4-BE49-F238E27FC236}">
              <a16:creationId xmlns:a16="http://schemas.microsoft.com/office/drawing/2014/main" id="{23B3E503-AC35-47DE-8DC9-C9B2C46BEA62}"/>
            </a:ext>
          </a:extLst>
        </xdr:cNvPr>
        <xdr:cNvCxnSpPr/>
      </xdr:nvCxnSpPr>
      <xdr:spPr>
        <a:xfrm flipV="1">
          <a:off x="16431260" y="14245590"/>
          <a:ext cx="78232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735" name="n_1aveValue【消防施設】&#10;一人当たり面積">
          <a:extLst>
            <a:ext uri="{FF2B5EF4-FFF2-40B4-BE49-F238E27FC236}">
              <a16:creationId xmlns:a16="http://schemas.microsoft.com/office/drawing/2014/main" id="{E3FAD9B7-773C-4577-A562-ABEB296FA240}"/>
            </a:ext>
          </a:extLst>
        </xdr:cNvPr>
        <xdr:cNvSpPr txBox="1"/>
      </xdr:nvSpPr>
      <xdr:spPr>
        <a:xfrm>
          <a:off x="18561127" y="1439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736" name="n_2aveValue【消防施設】&#10;一人当たり面積">
          <a:extLst>
            <a:ext uri="{FF2B5EF4-FFF2-40B4-BE49-F238E27FC236}">
              <a16:creationId xmlns:a16="http://schemas.microsoft.com/office/drawing/2014/main" id="{EE08CB71-97C8-4618-9237-9442C216C4F9}"/>
            </a:ext>
          </a:extLst>
        </xdr:cNvPr>
        <xdr:cNvSpPr txBox="1"/>
      </xdr:nvSpPr>
      <xdr:spPr>
        <a:xfrm>
          <a:off x="17776267" y="1439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737" name="n_3aveValue【消防施設】&#10;一人当たり面積">
          <a:extLst>
            <a:ext uri="{FF2B5EF4-FFF2-40B4-BE49-F238E27FC236}">
              <a16:creationId xmlns:a16="http://schemas.microsoft.com/office/drawing/2014/main" id="{486C1B2F-DD3F-4F06-B8BC-2AB72AA45473}"/>
            </a:ext>
          </a:extLst>
        </xdr:cNvPr>
        <xdr:cNvSpPr txBox="1"/>
      </xdr:nvSpPr>
      <xdr:spPr>
        <a:xfrm>
          <a:off x="17001567" y="1436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6366</xdr:rowOff>
    </xdr:from>
    <xdr:ext cx="469744" cy="259045"/>
    <xdr:sp macro="" textlink="">
      <xdr:nvSpPr>
        <xdr:cNvPr id="738" name="n_4aveValue【消防施設】&#10;一人当たり面積">
          <a:extLst>
            <a:ext uri="{FF2B5EF4-FFF2-40B4-BE49-F238E27FC236}">
              <a16:creationId xmlns:a16="http://schemas.microsoft.com/office/drawing/2014/main" id="{4E88EC42-4BCA-4EDA-A17F-3D30C794ED7F}"/>
            </a:ext>
          </a:extLst>
        </xdr:cNvPr>
        <xdr:cNvSpPr txBox="1"/>
      </xdr:nvSpPr>
      <xdr:spPr>
        <a:xfrm>
          <a:off x="16226867" y="140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52088</xdr:rowOff>
    </xdr:from>
    <xdr:ext cx="469744" cy="259045"/>
    <xdr:sp macro="" textlink="">
      <xdr:nvSpPr>
        <xdr:cNvPr id="739" name="n_1mainValue【消防施設】&#10;一人当たり面積">
          <a:extLst>
            <a:ext uri="{FF2B5EF4-FFF2-40B4-BE49-F238E27FC236}">
              <a16:creationId xmlns:a16="http://schemas.microsoft.com/office/drawing/2014/main" id="{C1C81B63-2A71-4ECD-89EC-C0594F6A6956}"/>
            </a:ext>
          </a:extLst>
        </xdr:cNvPr>
        <xdr:cNvSpPr txBox="1"/>
      </xdr:nvSpPr>
      <xdr:spPr>
        <a:xfrm>
          <a:off x="18561127" y="1396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740" name="n_2mainValue【消防施設】&#10;一人当たり面積">
          <a:extLst>
            <a:ext uri="{FF2B5EF4-FFF2-40B4-BE49-F238E27FC236}">
              <a16:creationId xmlns:a16="http://schemas.microsoft.com/office/drawing/2014/main" id="{A0DA33E4-F1EC-476E-82FB-F60FD816AD4F}"/>
            </a:ext>
          </a:extLst>
        </xdr:cNvPr>
        <xdr:cNvSpPr txBox="1"/>
      </xdr:nvSpPr>
      <xdr:spPr>
        <a:xfrm>
          <a:off x="17776267" y="139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59707</xdr:rowOff>
    </xdr:from>
    <xdr:ext cx="469744" cy="259045"/>
    <xdr:sp macro="" textlink="">
      <xdr:nvSpPr>
        <xdr:cNvPr id="741" name="n_3mainValue【消防施設】&#10;一人当たり面積">
          <a:extLst>
            <a:ext uri="{FF2B5EF4-FFF2-40B4-BE49-F238E27FC236}">
              <a16:creationId xmlns:a16="http://schemas.microsoft.com/office/drawing/2014/main" id="{DDB9A03B-0C34-44D0-A294-F230442AED44}"/>
            </a:ext>
          </a:extLst>
        </xdr:cNvPr>
        <xdr:cNvSpPr txBox="1"/>
      </xdr:nvSpPr>
      <xdr:spPr>
        <a:xfrm>
          <a:off x="1700156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165752</xdr:rowOff>
    </xdr:from>
    <xdr:ext cx="469744" cy="259045"/>
    <xdr:sp macro="" textlink="">
      <xdr:nvSpPr>
        <xdr:cNvPr id="742" name="n_4mainValue【消防施設】&#10;一人当たり面積">
          <a:extLst>
            <a:ext uri="{FF2B5EF4-FFF2-40B4-BE49-F238E27FC236}">
              <a16:creationId xmlns:a16="http://schemas.microsoft.com/office/drawing/2014/main" id="{34B0C110-CE96-467C-842C-F46B2759C949}"/>
            </a:ext>
          </a:extLst>
        </xdr:cNvPr>
        <xdr:cNvSpPr txBox="1"/>
      </xdr:nvSpPr>
      <xdr:spPr>
        <a:xfrm>
          <a:off x="16226867" y="1441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F36A55E5-0E81-4107-B100-7BA3419117A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313412A0-E42D-4748-8E8B-7F82290C78E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764B0BCB-7FD8-4D94-9D46-12957C3F263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52D8B5FF-3C59-4C73-BD0E-FC0F9ACD8DD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950A2EBF-4D9F-48EA-91D4-75879EAE92F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E23431EE-C0D6-49AA-AE98-FD725EAE52E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C30AE633-8651-48AB-92F9-ACAC819471D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4DD4E17F-D360-45FB-8430-CA0076127C2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EA2AB2BF-D506-4608-A434-E767115095B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627E8114-2BC3-43D5-B332-B0374F62ACD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E72D5B86-3A22-44B9-8ADE-6C0AED45907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194483B9-9FE9-4774-A74A-5222FF991AB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147E9CA7-3672-4EA8-8AAE-401C018C8384}"/>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88A0AD87-05F8-41A3-8A1A-3865999A4C3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1320EF6B-2E6D-4B1B-A37E-A70A96D76F1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EC2DBE9D-4F75-4FAB-BDC1-2CC13E600AC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CB875993-76CF-44A2-AB7D-17347BC6E83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1BFE69AB-212B-4112-AABA-26049B721C2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699FDF78-E50D-41FC-867C-93189924B5D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5F648F5A-6830-410E-91BA-F1123594F7C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AE5F736E-4A4E-4942-87F9-DE3EFF9939DE}"/>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3CD9A483-E9BF-4742-9877-C6770B7FC68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9463B9EE-DD14-484C-BC72-EB1963C475BA}"/>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9DBC62ED-C648-4397-A2C7-D1224B7E8B7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F54D9DEB-1675-4B35-B286-621D19168F8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768" name="直線コネクタ 767">
          <a:extLst>
            <a:ext uri="{FF2B5EF4-FFF2-40B4-BE49-F238E27FC236}">
              <a16:creationId xmlns:a16="http://schemas.microsoft.com/office/drawing/2014/main" id="{F0C813E6-49F1-4030-B59D-7D6E80E976A9}"/>
            </a:ext>
          </a:extLst>
        </xdr:cNvPr>
        <xdr:cNvCxnSpPr/>
      </xdr:nvCxnSpPr>
      <xdr:spPr>
        <a:xfrm flipV="1">
          <a:off x="14375764" y="16796113"/>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769" name="【庁舎】&#10;有形固定資産減価償却率最小値テキスト">
          <a:extLst>
            <a:ext uri="{FF2B5EF4-FFF2-40B4-BE49-F238E27FC236}">
              <a16:creationId xmlns:a16="http://schemas.microsoft.com/office/drawing/2014/main" id="{2F79B51D-8B3B-4B95-91FD-CC88093D74BF}"/>
            </a:ext>
          </a:extLst>
        </xdr:cNvPr>
        <xdr:cNvSpPr txBox="1"/>
      </xdr:nvSpPr>
      <xdr:spPr>
        <a:xfrm>
          <a:off x="14414500" y="1826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770" name="直線コネクタ 769">
          <a:extLst>
            <a:ext uri="{FF2B5EF4-FFF2-40B4-BE49-F238E27FC236}">
              <a16:creationId xmlns:a16="http://schemas.microsoft.com/office/drawing/2014/main" id="{DAFF90D7-CA77-413D-AF31-1EBAE9331798}"/>
            </a:ext>
          </a:extLst>
        </xdr:cNvPr>
        <xdr:cNvCxnSpPr/>
      </xdr:nvCxnSpPr>
      <xdr:spPr>
        <a:xfrm>
          <a:off x="1428750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71" name="【庁舎】&#10;有形固定資産減価償却率最大値テキスト">
          <a:extLst>
            <a:ext uri="{FF2B5EF4-FFF2-40B4-BE49-F238E27FC236}">
              <a16:creationId xmlns:a16="http://schemas.microsoft.com/office/drawing/2014/main" id="{A44B688F-0E28-4111-ADD5-C6E83C89BD37}"/>
            </a:ext>
          </a:extLst>
        </xdr:cNvPr>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2" name="直線コネクタ 771">
          <a:extLst>
            <a:ext uri="{FF2B5EF4-FFF2-40B4-BE49-F238E27FC236}">
              <a16:creationId xmlns:a16="http://schemas.microsoft.com/office/drawing/2014/main" id="{92009713-E2DD-45B8-822B-56055899790F}"/>
            </a:ext>
          </a:extLst>
        </xdr:cNvPr>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773" name="【庁舎】&#10;有形固定資産減価償却率平均値テキスト">
          <a:extLst>
            <a:ext uri="{FF2B5EF4-FFF2-40B4-BE49-F238E27FC236}">
              <a16:creationId xmlns:a16="http://schemas.microsoft.com/office/drawing/2014/main" id="{99A963CD-675D-4888-92F9-3652F445E567}"/>
            </a:ext>
          </a:extLst>
        </xdr:cNvPr>
        <xdr:cNvSpPr txBox="1"/>
      </xdr:nvSpPr>
      <xdr:spPr>
        <a:xfrm>
          <a:off x="14414500" y="17358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774" name="フローチャート: 判断 773">
          <a:extLst>
            <a:ext uri="{FF2B5EF4-FFF2-40B4-BE49-F238E27FC236}">
              <a16:creationId xmlns:a16="http://schemas.microsoft.com/office/drawing/2014/main" id="{E5070AC1-A04E-4B0B-B65B-E5F8E3F0689C}"/>
            </a:ext>
          </a:extLst>
        </xdr:cNvPr>
        <xdr:cNvSpPr/>
      </xdr:nvSpPr>
      <xdr:spPr>
        <a:xfrm>
          <a:off x="14325600" y="173804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775" name="フローチャート: 判断 774">
          <a:extLst>
            <a:ext uri="{FF2B5EF4-FFF2-40B4-BE49-F238E27FC236}">
              <a16:creationId xmlns:a16="http://schemas.microsoft.com/office/drawing/2014/main" id="{571D15BF-8B72-425D-A662-24CA6D2BC9DF}"/>
            </a:ext>
          </a:extLst>
        </xdr:cNvPr>
        <xdr:cNvSpPr/>
      </xdr:nvSpPr>
      <xdr:spPr>
        <a:xfrm>
          <a:off x="13578840" y="17373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776" name="フローチャート: 判断 775">
          <a:extLst>
            <a:ext uri="{FF2B5EF4-FFF2-40B4-BE49-F238E27FC236}">
              <a16:creationId xmlns:a16="http://schemas.microsoft.com/office/drawing/2014/main" id="{D2DBBCE2-E6B9-452E-B23E-622E00AFE845}"/>
            </a:ext>
          </a:extLst>
        </xdr:cNvPr>
        <xdr:cNvSpPr/>
      </xdr:nvSpPr>
      <xdr:spPr>
        <a:xfrm>
          <a:off x="12804140" y="17351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7" name="フローチャート: 判断 776">
          <a:extLst>
            <a:ext uri="{FF2B5EF4-FFF2-40B4-BE49-F238E27FC236}">
              <a16:creationId xmlns:a16="http://schemas.microsoft.com/office/drawing/2014/main" id="{D4664B23-1F32-47AF-9B5B-64C5723C7F6D}"/>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778" name="フローチャート: 判断 777">
          <a:extLst>
            <a:ext uri="{FF2B5EF4-FFF2-40B4-BE49-F238E27FC236}">
              <a16:creationId xmlns:a16="http://schemas.microsoft.com/office/drawing/2014/main" id="{4DB3D1E3-D031-400B-BA44-FCC2E08302D3}"/>
            </a:ext>
          </a:extLst>
        </xdr:cNvPr>
        <xdr:cNvSpPr/>
      </xdr:nvSpPr>
      <xdr:spPr>
        <a:xfrm>
          <a:off x="1123188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898C552-18BF-4573-A865-5044675D365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E88ED0D2-D2A9-4B1A-B12A-24765B0B599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4BBCFD8F-F88D-4AF8-A868-152FA0B4E9A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37C743A4-DCFE-4C69-B97A-2AC178E0BE7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EC1CDA70-966C-4CA3-8126-9A1B95002EC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48261</xdr:rowOff>
    </xdr:from>
    <xdr:to>
      <xdr:col>85</xdr:col>
      <xdr:colOff>177800</xdr:colOff>
      <xdr:row>100</xdr:row>
      <xdr:rowOff>149861</xdr:rowOff>
    </xdr:to>
    <xdr:sp macro="" textlink="">
      <xdr:nvSpPr>
        <xdr:cNvPr id="784" name="楕円 783">
          <a:extLst>
            <a:ext uri="{FF2B5EF4-FFF2-40B4-BE49-F238E27FC236}">
              <a16:creationId xmlns:a16="http://schemas.microsoft.com/office/drawing/2014/main" id="{25BFDF80-F3DC-4411-B310-11C5E5EE840F}"/>
            </a:ext>
          </a:extLst>
        </xdr:cNvPr>
        <xdr:cNvSpPr/>
      </xdr:nvSpPr>
      <xdr:spPr>
        <a:xfrm>
          <a:off x="14325600" y="168122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134638</xdr:rowOff>
    </xdr:from>
    <xdr:ext cx="340478" cy="259045"/>
    <xdr:sp macro="" textlink="">
      <xdr:nvSpPr>
        <xdr:cNvPr id="785" name="【庁舎】&#10;有形固定資産減価償却率該当値テキスト">
          <a:extLst>
            <a:ext uri="{FF2B5EF4-FFF2-40B4-BE49-F238E27FC236}">
              <a16:creationId xmlns:a16="http://schemas.microsoft.com/office/drawing/2014/main" id="{09DAD635-7631-43CA-9864-AC1B951E9E66}"/>
            </a:ext>
          </a:extLst>
        </xdr:cNvPr>
        <xdr:cNvSpPr txBox="1"/>
      </xdr:nvSpPr>
      <xdr:spPr>
        <a:xfrm>
          <a:off x="14414500" y="16730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64588</xdr:rowOff>
    </xdr:from>
    <xdr:to>
      <xdr:col>81</xdr:col>
      <xdr:colOff>101600</xdr:colOff>
      <xdr:row>100</xdr:row>
      <xdr:rowOff>166188</xdr:rowOff>
    </xdr:to>
    <xdr:sp macro="" textlink="">
      <xdr:nvSpPr>
        <xdr:cNvPr id="786" name="楕円 785">
          <a:extLst>
            <a:ext uri="{FF2B5EF4-FFF2-40B4-BE49-F238E27FC236}">
              <a16:creationId xmlns:a16="http://schemas.microsoft.com/office/drawing/2014/main" id="{79138281-482C-42DC-B5AB-E2573E251C53}"/>
            </a:ext>
          </a:extLst>
        </xdr:cNvPr>
        <xdr:cNvSpPr/>
      </xdr:nvSpPr>
      <xdr:spPr>
        <a:xfrm>
          <a:off x="13578840" y="168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99061</xdr:rowOff>
    </xdr:from>
    <xdr:to>
      <xdr:col>85</xdr:col>
      <xdr:colOff>127000</xdr:colOff>
      <xdr:row>100</xdr:row>
      <xdr:rowOff>115388</xdr:rowOff>
    </xdr:to>
    <xdr:cxnSp macro="">
      <xdr:nvCxnSpPr>
        <xdr:cNvPr id="787" name="直線コネクタ 786">
          <a:extLst>
            <a:ext uri="{FF2B5EF4-FFF2-40B4-BE49-F238E27FC236}">
              <a16:creationId xmlns:a16="http://schemas.microsoft.com/office/drawing/2014/main" id="{3520323B-9FB6-49F7-B8CC-0C2F7857428C}"/>
            </a:ext>
          </a:extLst>
        </xdr:cNvPr>
        <xdr:cNvCxnSpPr/>
      </xdr:nvCxnSpPr>
      <xdr:spPr>
        <a:xfrm flipV="1">
          <a:off x="13629640" y="16863061"/>
          <a:ext cx="74676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4173</xdr:rowOff>
    </xdr:from>
    <xdr:to>
      <xdr:col>76</xdr:col>
      <xdr:colOff>165100</xdr:colOff>
      <xdr:row>108</xdr:row>
      <xdr:rowOff>105773</xdr:rowOff>
    </xdr:to>
    <xdr:sp macro="" textlink="">
      <xdr:nvSpPr>
        <xdr:cNvPr id="788" name="楕円 787">
          <a:extLst>
            <a:ext uri="{FF2B5EF4-FFF2-40B4-BE49-F238E27FC236}">
              <a16:creationId xmlns:a16="http://schemas.microsoft.com/office/drawing/2014/main" id="{DD6670B1-D84F-477D-8A6A-AF6D61DB5AC1}"/>
            </a:ext>
          </a:extLst>
        </xdr:cNvPr>
        <xdr:cNvSpPr/>
      </xdr:nvSpPr>
      <xdr:spPr>
        <a:xfrm>
          <a:off x="1280414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115388</xdr:rowOff>
    </xdr:from>
    <xdr:to>
      <xdr:col>81</xdr:col>
      <xdr:colOff>50800</xdr:colOff>
      <xdr:row>108</xdr:row>
      <xdr:rowOff>54973</xdr:rowOff>
    </xdr:to>
    <xdr:cxnSp macro="">
      <xdr:nvCxnSpPr>
        <xdr:cNvPr id="789" name="直線コネクタ 788">
          <a:extLst>
            <a:ext uri="{FF2B5EF4-FFF2-40B4-BE49-F238E27FC236}">
              <a16:creationId xmlns:a16="http://schemas.microsoft.com/office/drawing/2014/main" id="{935102E4-C301-45CD-B330-39CCAF3C33C4}"/>
            </a:ext>
          </a:extLst>
        </xdr:cNvPr>
        <xdr:cNvCxnSpPr/>
      </xdr:nvCxnSpPr>
      <xdr:spPr>
        <a:xfrm flipV="1">
          <a:off x="12854940" y="16879388"/>
          <a:ext cx="774700" cy="128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12337</xdr:rowOff>
    </xdr:from>
    <xdr:to>
      <xdr:col>72</xdr:col>
      <xdr:colOff>38100</xdr:colOff>
      <xdr:row>108</xdr:row>
      <xdr:rowOff>113937</xdr:rowOff>
    </xdr:to>
    <xdr:sp macro="" textlink="">
      <xdr:nvSpPr>
        <xdr:cNvPr id="790" name="楕円 789">
          <a:extLst>
            <a:ext uri="{FF2B5EF4-FFF2-40B4-BE49-F238E27FC236}">
              <a16:creationId xmlns:a16="http://schemas.microsoft.com/office/drawing/2014/main" id="{19DDE6E5-AD7F-4C20-AC2F-32A4198ABE33}"/>
            </a:ext>
          </a:extLst>
        </xdr:cNvPr>
        <xdr:cNvSpPr/>
      </xdr:nvSpPr>
      <xdr:spPr>
        <a:xfrm>
          <a:off x="12029440" y="181174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54973</xdr:rowOff>
    </xdr:from>
    <xdr:to>
      <xdr:col>76</xdr:col>
      <xdr:colOff>114300</xdr:colOff>
      <xdr:row>108</xdr:row>
      <xdr:rowOff>63137</xdr:rowOff>
    </xdr:to>
    <xdr:cxnSp macro="">
      <xdr:nvCxnSpPr>
        <xdr:cNvPr id="791" name="直線コネクタ 790">
          <a:extLst>
            <a:ext uri="{FF2B5EF4-FFF2-40B4-BE49-F238E27FC236}">
              <a16:creationId xmlns:a16="http://schemas.microsoft.com/office/drawing/2014/main" id="{CE35BB7F-9A41-422F-AAF3-3B58318B716E}"/>
            </a:ext>
          </a:extLst>
        </xdr:cNvPr>
        <xdr:cNvCxnSpPr/>
      </xdr:nvCxnSpPr>
      <xdr:spPr>
        <a:xfrm flipV="1">
          <a:off x="12072620" y="18160093"/>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71120</xdr:rowOff>
    </xdr:from>
    <xdr:to>
      <xdr:col>67</xdr:col>
      <xdr:colOff>101600</xdr:colOff>
      <xdr:row>108</xdr:row>
      <xdr:rowOff>1270</xdr:rowOff>
    </xdr:to>
    <xdr:sp macro="" textlink="">
      <xdr:nvSpPr>
        <xdr:cNvPr id="792" name="楕円 791">
          <a:extLst>
            <a:ext uri="{FF2B5EF4-FFF2-40B4-BE49-F238E27FC236}">
              <a16:creationId xmlns:a16="http://schemas.microsoft.com/office/drawing/2014/main" id="{1192228D-FD38-4B6B-833F-23EA77DD7DE3}"/>
            </a:ext>
          </a:extLst>
        </xdr:cNvPr>
        <xdr:cNvSpPr/>
      </xdr:nvSpPr>
      <xdr:spPr>
        <a:xfrm>
          <a:off x="11231880" y="1800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121920</xdr:rowOff>
    </xdr:from>
    <xdr:to>
      <xdr:col>71</xdr:col>
      <xdr:colOff>177800</xdr:colOff>
      <xdr:row>108</xdr:row>
      <xdr:rowOff>63137</xdr:rowOff>
    </xdr:to>
    <xdr:cxnSp macro="">
      <xdr:nvCxnSpPr>
        <xdr:cNvPr id="793" name="直線コネクタ 792">
          <a:extLst>
            <a:ext uri="{FF2B5EF4-FFF2-40B4-BE49-F238E27FC236}">
              <a16:creationId xmlns:a16="http://schemas.microsoft.com/office/drawing/2014/main" id="{EAE42807-65DD-4886-A090-F59C7E98ED1A}"/>
            </a:ext>
          </a:extLst>
        </xdr:cNvPr>
        <xdr:cNvCxnSpPr/>
      </xdr:nvCxnSpPr>
      <xdr:spPr>
        <a:xfrm>
          <a:off x="11282680" y="18059400"/>
          <a:ext cx="78994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794" name="n_1aveValue【庁舎】&#10;有形固定資産減価償却率">
          <a:extLst>
            <a:ext uri="{FF2B5EF4-FFF2-40B4-BE49-F238E27FC236}">
              <a16:creationId xmlns:a16="http://schemas.microsoft.com/office/drawing/2014/main" id="{930914C3-EECA-4591-92E6-5201B4215708}"/>
            </a:ext>
          </a:extLst>
        </xdr:cNvPr>
        <xdr:cNvSpPr txBox="1"/>
      </xdr:nvSpPr>
      <xdr:spPr>
        <a:xfrm>
          <a:off x="13437244" y="1746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795" name="n_2aveValue【庁舎】&#10;有形固定資産減価償却率">
          <a:extLst>
            <a:ext uri="{FF2B5EF4-FFF2-40B4-BE49-F238E27FC236}">
              <a16:creationId xmlns:a16="http://schemas.microsoft.com/office/drawing/2014/main" id="{E53204C8-73EC-4F56-A11E-C168CACD1160}"/>
            </a:ext>
          </a:extLst>
        </xdr:cNvPr>
        <xdr:cNvSpPr txBox="1"/>
      </xdr:nvSpPr>
      <xdr:spPr>
        <a:xfrm>
          <a:off x="12675244" y="17130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6" name="n_3aveValue【庁舎】&#10;有形固定資産減価償却率">
          <a:extLst>
            <a:ext uri="{FF2B5EF4-FFF2-40B4-BE49-F238E27FC236}">
              <a16:creationId xmlns:a16="http://schemas.microsoft.com/office/drawing/2014/main" id="{90B910BC-E74B-4A7E-B603-C4AFE9D2BF7F}"/>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797" name="n_4aveValue【庁舎】&#10;有形固定資産減価償却率">
          <a:extLst>
            <a:ext uri="{FF2B5EF4-FFF2-40B4-BE49-F238E27FC236}">
              <a16:creationId xmlns:a16="http://schemas.microsoft.com/office/drawing/2014/main" id="{ECAABF68-FFA1-4B37-959A-AFDBE7F9A64A}"/>
            </a:ext>
          </a:extLst>
        </xdr:cNvPr>
        <xdr:cNvSpPr txBox="1"/>
      </xdr:nvSpPr>
      <xdr:spPr>
        <a:xfrm>
          <a:off x="1110298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11265</xdr:rowOff>
    </xdr:from>
    <xdr:ext cx="405111" cy="259045"/>
    <xdr:sp macro="" textlink="">
      <xdr:nvSpPr>
        <xdr:cNvPr id="798" name="n_1mainValue【庁舎】&#10;有形固定資産減価償却率">
          <a:extLst>
            <a:ext uri="{FF2B5EF4-FFF2-40B4-BE49-F238E27FC236}">
              <a16:creationId xmlns:a16="http://schemas.microsoft.com/office/drawing/2014/main" id="{8CCB8B9B-904F-4AB8-A0E8-B0FDFB3CC9C2}"/>
            </a:ext>
          </a:extLst>
        </xdr:cNvPr>
        <xdr:cNvSpPr txBox="1"/>
      </xdr:nvSpPr>
      <xdr:spPr>
        <a:xfrm>
          <a:off x="13437244" y="1660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96900</xdr:rowOff>
    </xdr:from>
    <xdr:ext cx="405111" cy="259045"/>
    <xdr:sp macro="" textlink="">
      <xdr:nvSpPr>
        <xdr:cNvPr id="799" name="n_2mainValue【庁舎】&#10;有形固定資産減価償却率">
          <a:extLst>
            <a:ext uri="{FF2B5EF4-FFF2-40B4-BE49-F238E27FC236}">
              <a16:creationId xmlns:a16="http://schemas.microsoft.com/office/drawing/2014/main" id="{9EBDC53B-68BD-4C63-ADFF-836123CA36A1}"/>
            </a:ext>
          </a:extLst>
        </xdr:cNvPr>
        <xdr:cNvSpPr txBox="1"/>
      </xdr:nvSpPr>
      <xdr:spPr>
        <a:xfrm>
          <a:off x="126752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105064</xdr:rowOff>
    </xdr:from>
    <xdr:ext cx="405111" cy="259045"/>
    <xdr:sp macro="" textlink="">
      <xdr:nvSpPr>
        <xdr:cNvPr id="800" name="n_3mainValue【庁舎】&#10;有形固定資産減価償却率">
          <a:extLst>
            <a:ext uri="{FF2B5EF4-FFF2-40B4-BE49-F238E27FC236}">
              <a16:creationId xmlns:a16="http://schemas.microsoft.com/office/drawing/2014/main" id="{0DBDB765-64C0-47E6-86CC-3E9D874B11A7}"/>
            </a:ext>
          </a:extLst>
        </xdr:cNvPr>
        <xdr:cNvSpPr txBox="1"/>
      </xdr:nvSpPr>
      <xdr:spPr>
        <a:xfrm>
          <a:off x="119005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163847</xdr:rowOff>
    </xdr:from>
    <xdr:ext cx="405111" cy="259045"/>
    <xdr:sp macro="" textlink="">
      <xdr:nvSpPr>
        <xdr:cNvPr id="801" name="n_4mainValue【庁舎】&#10;有形固定資産減価償却率">
          <a:extLst>
            <a:ext uri="{FF2B5EF4-FFF2-40B4-BE49-F238E27FC236}">
              <a16:creationId xmlns:a16="http://schemas.microsoft.com/office/drawing/2014/main" id="{45EE93F4-C6A4-406C-8CA7-AE8CB99F6EA7}"/>
            </a:ext>
          </a:extLst>
        </xdr:cNvPr>
        <xdr:cNvSpPr txBox="1"/>
      </xdr:nvSpPr>
      <xdr:spPr>
        <a:xfrm>
          <a:off x="1110298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E2A9B891-E23D-451B-912D-1F5FCD706F7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7F27FA7C-8B20-46DA-95DF-A080D223353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BE9E90BF-684F-4AF4-B27F-C444C63CA47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8292EF2E-7831-499C-B6DC-C372FB49922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CD632ACA-74F3-4ECB-98C5-8DC83EFA7CD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BA43CE47-50F9-4FF1-A3C6-4289877029E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F9DDCDF2-77A1-4651-A94F-E2159B47762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9D192E14-68BB-4686-B04B-528287DDDF0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A6EFC275-098F-4F5A-85B3-8E8950E4B54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AD2C00DB-F131-444D-B40E-B30EC9DE017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937098B1-75C8-40B1-A515-0D745E8E7B7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52BA2A67-0834-4290-807C-ECA100325809}"/>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6B4B72F9-9BCF-4EE8-8495-2253882E1E49}"/>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F96933D9-7F81-4099-885A-D95ECA317B2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7A14CBA7-92D0-4B5F-83B8-F50F8DA8BCFF}"/>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D95195C7-3880-4BF5-AC59-B828B1E06CAF}"/>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667F9315-9369-4539-ABB8-25CBC426DB9B}"/>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0F19FDED-DF2E-4A8D-9541-A0AE5BC1875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2B7D099E-AE6A-4AC1-B531-199A7EA41A63}"/>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DE046522-5B33-4D0F-B5FA-33430004AEA4}"/>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BAC94E8B-27A4-41CE-83BC-E6D273FAFCB9}"/>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CFBEDCE1-5F27-4F55-974D-CDB1BE2D9DD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43D15093-D0F6-482E-8E30-7BE43BBC864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40CF1492-9387-40B8-BA53-DDB4C26B8A5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E0E30BB7-A46C-4102-B5D8-ADC33A77DBF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827" name="直線コネクタ 826">
          <a:extLst>
            <a:ext uri="{FF2B5EF4-FFF2-40B4-BE49-F238E27FC236}">
              <a16:creationId xmlns:a16="http://schemas.microsoft.com/office/drawing/2014/main" id="{C38BC9BD-28C8-4276-ABA7-6FEE8DDB90B3}"/>
            </a:ext>
          </a:extLst>
        </xdr:cNvPr>
        <xdr:cNvCxnSpPr/>
      </xdr:nvCxnSpPr>
      <xdr:spPr>
        <a:xfrm flipV="1">
          <a:off x="19509104" y="16615410"/>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8" name="【庁舎】&#10;一人当たり面積最小値テキスト">
          <a:extLst>
            <a:ext uri="{FF2B5EF4-FFF2-40B4-BE49-F238E27FC236}">
              <a16:creationId xmlns:a16="http://schemas.microsoft.com/office/drawing/2014/main" id="{6FDC22BD-76AA-4E9B-8B00-A55807F06815}"/>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9" name="直線コネクタ 828">
          <a:extLst>
            <a:ext uri="{FF2B5EF4-FFF2-40B4-BE49-F238E27FC236}">
              <a16:creationId xmlns:a16="http://schemas.microsoft.com/office/drawing/2014/main" id="{A9A495C3-B99C-43B4-9265-4AE53320FDE1}"/>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30" name="【庁舎】&#10;一人当たり面積最大値テキスト">
          <a:extLst>
            <a:ext uri="{FF2B5EF4-FFF2-40B4-BE49-F238E27FC236}">
              <a16:creationId xmlns:a16="http://schemas.microsoft.com/office/drawing/2014/main" id="{E7832CE6-1EBA-404C-A1DF-AD88D7AD8E14}"/>
            </a:ext>
          </a:extLst>
        </xdr:cNvPr>
        <xdr:cNvSpPr txBox="1"/>
      </xdr:nvSpPr>
      <xdr:spPr>
        <a:xfrm>
          <a:off x="19547840" y="16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31" name="直線コネクタ 830">
          <a:extLst>
            <a:ext uri="{FF2B5EF4-FFF2-40B4-BE49-F238E27FC236}">
              <a16:creationId xmlns:a16="http://schemas.microsoft.com/office/drawing/2014/main" id="{21C19C30-5318-4F43-AE41-639C1E5DC6AF}"/>
            </a:ext>
          </a:extLst>
        </xdr:cNvPr>
        <xdr:cNvCxnSpPr/>
      </xdr:nvCxnSpPr>
      <xdr:spPr>
        <a:xfrm>
          <a:off x="19443700" y="16615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27050</xdr:rowOff>
    </xdr:from>
    <xdr:ext cx="469744" cy="259045"/>
    <xdr:sp macro="" textlink="">
      <xdr:nvSpPr>
        <xdr:cNvPr id="832" name="【庁舎】&#10;一人当たり面積平均値テキスト">
          <a:extLst>
            <a:ext uri="{FF2B5EF4-FFF2-40B4-BE49-F238E27FC236}">
              <a16:creationId xmlns:a16="http://schemas.microsoft.com/office/drawing/2014/main" id="{E9409B5D-BC60-4E1F-8FE1-7156BD6E2966}"/>
            </a:ext>
          </a:extLst>
        </xdr:cNvPr>
        <xdr:cNvSpPr txBox="1"/>
      </xdr:nvSpPr>
      <xdr:spPr>
        <a:xfrm>
          <a:off x="19547840" y="1762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833" name="フローチャート: 判断 832">
          <a:extLst>
            <a:ext uri="{FF2B5EF4-FFF2-40B4-BE49-F238E27FC236}">
              <a16:creationId xmlns:a16="http://schemas.microsoft.com/office/drawing/2014/main" id="{D4398B01-6FC8-4A6F-AA4C-053672CE9EF5}"/>
            </a:ext>
          </a:extLst>
        </xdr:cNvPr>
        <xdr:cNvSpPr/>
      </xdr:nvSpPr>
      <xdr:spPr>
        <a:xfrm>
          <a:off x="19458940" y="1777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834" name="フローチャート: 判断 833">
          <a:extLst>
            <a:ext uri="{FF2B5EF4-FFF2-40B4-BE49-F238E27FC236}">
              <a16:creationId xmlns:a16="http://schemas.microsoft.com/office/drawing/2014/main" id="{21A7AA2E-DDF8-4A6B-9145-F05BD85A0F04}"/>
            </a:ext>
          </a:extLst>
        </xdr:cNvPr>
        <xdr:cNvSpPr/>
      </xdr:nvSpPr>
      <xdr:spPr>
        <a:xfrm>
          <a:off x="18735040" y="177821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835" name="フローチャート: 判断 834">
          <a:extLst>
            <a:ext uri="{FF2B5EF4-FFF2-40B4-BE49-F238E27FC236}">
              <a16:creationId xmlns:a16="http://schemas.microsoft.com/office/drawing/2014/main" id="{2404A36E-A07E-4454-B689-357FBD8D9ECA}"/>
            </a:ext>
          </a:extLst>
        </xdr:cNvPr>
        <xdr:cNvSpPr/>
      </xdr:nvSpPr>
      <xdr:spPr>
        <a:xfrm>
          <a:off x="1793748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836" name="フローチャート: 判断 835">
          <a:extLst>
            <a:ext uri="{FF2B5EF4-FFF2-40B4-BE49-F238E27FC236}">
              <a16:creationId xmlns:a16="http://schemas.microsoft.com/office/drawing/2014/main" id="{511F1B4E-E1CD-4437-9C72-A263DD4B13EE}"/>
            </a:ext>
          </a:extLst>
        </xdr:cNvPr>
        <xdr:cNvSpPr/>
      </xdr:nvSpPr>
      <xdr:spPr>
        <a:xfrm>
          <a:off x="17162780" y="1782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837" name="フローチャート: 判断 836">
          <a:extLst>
            <a:ext uri="{FF2B5EF4-FFF2-40B4-BE49-F238E27FC236}">
              <a16:creationId xmlns:a16="http://schemas.microsoft.com/office/drawing/2014/main" id="{32011C4D-4DC6-4273-A316-A9877BCCDAA4}"/>
            </a:ext>
          </a:extLst>
        </xdr:cNvPr>
        <xdr:cNvSpPr/>
      </xdr:nvSpPr>
      <xdr:spPr>
        <a:xfrm>
          <a:off x="1638808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AF049128-80C6-43E8-8385-03C4104EBE4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2E70B31C-8F18-429E-A1CF-291C16D578D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D4A59AC2-7D33-4B69-890C-F429084316B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82AFF8FD-CF6C-49BC-9C59-F7FABC1B6AE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8B250F50-2C24-4484-A899-4BF0576011F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43" name="楕円 842">
          <a:extLst>
            <a:ext uri="{FF2B5EF4-FFF2-40B4-BE49-F238E27FC236}">
              <a16:creationId xmlns:a16="http://schemas.microsoft.com/office/drawing/2014/main" id="{F28DBF5F-0A0A-4116-B737-0F05E3BA0DF3}"/>
            </a:ext>
          </a:extLst>
        </xdr:cNvPr>
        <xdr:cNvSpPr/>
      </xdr:nvSpPr>
      <xdr:spPr>
        <a:xfrm>
          <a:off x="19458940" y="17857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65876</xdr:rowOff>
    </xdr:from>
    <xdr:ext cx="469744" cy="259045"/>
    <xdr:sp macro="" textlink="">
      <xdr:nvSpPr>
        <xdr:cNvPr id="844" name="【庁舎】&#10;一人当たり面積該当値テキスト">
          <a:extLst>
            <a:ext uri="{FF2B5EF4-FFF2-40B4-BE49-F238E27FC236}">
              <a16:creationId xmlns:a16="http://schemas.microsoft.com/office/drawing/2014/main" id="{21973983-3D97-4C01-A9FF-8C1E9642938F}"/>
            </a:ext>
          </a:extLst>
        </xdr:cNvPr>
        <xdr:cNvSpPr txBox="1"/>
      </xdr:nvSpPr>
      <xdr:spPr>
        <a:xfrm>
          <a:off x="19547840" y="1783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92348</xdr:rowOff>
    </xdr:from>
    <xdr:to>
      <xdr:col>112</xdr:col>
      <xdr:colOff>38100</xdr:colOff>
      <xdr:row>107</xdr:row>
      <xdr:rowOff>22498</xdr:rowOff>
    </xdr:to>
    <xdr:sp macro="" textlink="">
      <xdr:nvSpPr>
        <xdr:cNvPr id="845" name="楕円 844">
          <a:extLst>
            <a:ext uri="{FF2B5EF4-FFF2-40B4-BE49-F238E27FC236}">
              <a16:creationId xmlns:a16="http://schemas.microsoft.com/office/drawing/2014/main" id="{552CDC62-FC89-4AE4-BBEB-6CABD5D54BEE}"/>
            </a:ext>
          </a:extLst>
        </xdr:cNvPr>
        <xdr:cNvSpPr/>
      </xdr:nvSpPr>
      <xdr:spPr>
        <a:xfrm>
          <a:off x="18735040" y="178621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138249</xdr:rowOff>
    </xdr:from>
    <xdr:to>
      <xdr:col>116</xdr:col>
      <xdr:colOff>63500</xdr:colOff>
      <xdr:row>106</xdr:row>
      <xdr:rowOff>143148</xdr:rowOff>
    </xdr:to>
    <xdr:cxnSp macro="">
      <xdr:nvCxnSpPr>
        <xdr:cNvPr id="846" name="直線コネクタ 845">
          <a:extLst>
            <a:ext uri="{FF2B5EF4-FFF2-40B4-BE49-F238E27FC236}">
              <a16:creationId xmlns:a16="http://schemas.microsoft.com/office/drawing/2014/main" id="{6B98195A-EB09-4645-91B4-63BD53DF322C}"/>
            </a:ext>
          </a:extLst>
        </xdr:cNvPr>
        <xdr:cNvCxnSpPr/>
      </xdr:nvCxnSpPr>
      <xdr:spPr>
        <a:xfrm flipV="1">
          <a:off x="18778220" y="17908089"/>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56424</xdr:rowOff>
    </xdr:from>
    <xdr:to>
      <xdr:col>107</xdr:col>
      <xdr:colOff>101600</xdr:colOff>
      <xdr:row>107</xdr:row>
      <xdr:rowOff>158024</xdr:rowOff>
    </xdr:to>
    <xdr:sp macro="" textlink="">
      <xdr:nvSpPr>
        <xdr:cNvPr id="847" name="楕円 846">
          <a:extLst>
            <a:ext uri="{FF2B5EF4-FFF2-40B4-BE49-F238E27FC236}">
              <a16:creationId xmlns:a16="http://schemas.microsoft.com/office/drawing/2014/main" id="{4658F5F2-B3CC-4380-8184-88FA548246AB}"/>
            </a:ext>
          </a:extLst>
        </xdr:cNvPr>
        <xdr:cNvSpPr/>
      </xdr:nvSpPr>
      <xdr:spPr>
        <a:xfrm>
          <a:off x="17937480" y="179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143148</xdr:rowOff>
    </xdr:from>
    <xdr:to>
      <xdr:col>111</xdr:col>
      <xdr:colOff>177800</xdr:colOff>
      <xdr:row>107</xdr:row>
      <xdr:rowOff>107224</xdr:rowOff>
    </xdr:to>
    <xdr:cxnSp macro="">
      <xdr:nvCxnSpPr>
        <xdr:cNvPr id="848" name="直線コネクタ 847">
          <a:extLst>
            <a:ext uri="{FF2B5EF4-FFF2-40B4-BE49-F238E27FC236}">
              <a16:creationId xmlns:a16="http://schemas.microsoft.com/office/drawing/2014/main" id="{7E170CD8-2D5E-4A3F-9F8B-4629B07C078C}"/>
            </a:ext>
          </a:extLst>
        </xdr:cNvPr>
        <xdr:cNvCxnSpPr/>
      </xdr:nvCxnSpPr>
      <xdr:spPr>
        <a:xfrm flipV="1">
          <a:off x="17988280" y="17912988"/>
          <a:ext cx="789940" cy="13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61323</xdr:rowOff>
    </xdr:from>
    <xdr:to>
      <xdr:col>102</xdr:col>
      <xdr:colOff>165100</xdr:colOff>
      <xdr:row>107</xdr:row>
      <xdr:rowOff>162923</xdr:rowOff>
    </xdr:to>
    <xdr:sp macro="" textlink="">
      <xdr:nvSpPr>
        <xdr:cNvPr id="849" name="楕円 848">
          <a:extLst>
            <a:ext uri="{FF2B5EF4-FFF2-40B4-BE49-F238E27FC236}">
              <a16:creationId xmlns:a16="http://schemas.microsoft.com/office/drawing/2014/main" id="{DB93F342-0CAB-402A-AD06-036564FB3C3B}"/>
            </a:ext>
          </a:extLst>
        </xdr:cNvPr>
        <xdr:cNvSpPr/>
      </xdr:nvSpPr>
      <xdr:spPr>
        <a:xfrm>
          <a:off x="17162780" y="17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107224</xdr:rowOff>
    </xdr:from>
    <xdr:to>
      <xdr:col>107</xdr:col>
      <xdr:colOff>50800</xdr:colOff>
      <xdr:row>107</xdr:row>
      <xdr:rowOff>112123</xdr:rowOff>
    </xdr:to>
    <xdr:cxnSp macro="">
      <xdr:nvCxnSpPr>
        <xdr:cNvPr id="850" name="直線コネクタ 849">
          <a:extLst>
            <a:ext uri="{FF2B5EF4-FFF2-40B4-BE49-F238E27FC236}">
              <a16:creationId xmlns:a16="http://schemas.microsoft.com/office/drawing/2014/main" id="{1507C5E6-30FB-4B84-B306-19A71B15F252}"/>
            </a:ext>
          </a:extLst>
        </xdr:cNvPr>
        <xdr:cNvCxnSpPr/>
      </xdr:nvCxnSpPr>
      <xdr:spPr>
        <a:xfrm flipV="1">
          <a:off x="17213580" y="18044704"/>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64588</xdr:rowOff>
    </xdr:from>
    <xdr:to>
      <xdr:col>98</xdr:col>
      <xdr:colOff>38100</xdr:colOff>
      <xdr:row>107</xdr:row>
      <xdr:rowOff>166188</xdr:rowOff>
    </xdr:to>
    <xdr:sp macro="" textlink="">
      <xdr:nvSpPr>
        <xdr:cNvPr id="851" name="楕円 850">
          <a:extLst>
            <a:ext uri="{FF2B5EF4-FFF2-40B4-BE49-F238E27FC236}">
              <a16:creationId xmlns:a16="http://schemas.microsoft.com/office/drawing/2014/main" id="{7A246C3D-C7BC-4B2F-8E9F-CF0F68ACF513}"/>
            </a:ext>
          </a:extLst>
        </xdr:cNvPr>
        <xdr:cNvSpPr/>
      </xdr:nvSpPr>
      <xdr:spPr>
        <a:xfrm>
          <a:off x="16388080" y="180020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112123</xdr:rowOff>
    </xdr:from>
    <xdr:to>
      <xdr:col>102</xdr:col>
      <xdr:colOff>114300</xdr:colOff>
      <xdr:row>107</xdr:row>
      <xdr:rowOff>115388</xdr:rowOff>
    </xdr:to>
    <xdr:cxnSp macro="">
      <xdr:nvCxnSpPr>
        <xdr:cNvPr id="852" name="直線コネクタ 851">
          <a:extLst>
            <a:ext uri="{FF2B5EF4-FFF2-40B4-BE49-F238E27FC236}">
              <a16:creationId xmlns:a16="http://schemas.microsoft.com/office/drawing/2014/main" id="{D30540EF-B078-4C1F-BD6E-1ED809A917E9}"/>
            </a:ext>
          </a:extLst>
        </xdr:cNvPr>
        <xdr:cNvCxnSpPr/>
      </xdr:nvCxnSpPr>
      <xdr:spPr>
        <a:xfrm flipV="1">
          <a:off x="16431260" y="18049603"/>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853" name="n_1aveValue【庁舎】&#10;一人当たり面積">
          <a:extLst>
            <a:ext uri="{FF2B5EF4-FFF2-40B4-BE49-F238E27FC236}">
              <a16:creationId xmlns:a16="http://schemas.microsoft.com/office/drawing/2014/main" id="{4B442F22-BFB2-4483-A480-67640498EEB5}"/>
            </a:ext>
          </a:extLst>
        </xdr:cNvPr>
        <xdr:cNvSpPr txBox="1"/>
      </xdr:nvSpPr>
      <xdr:spPr>
        <a:xfrm>
          <a:off x="18561127" y="1756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854" name="n_2aveValue【庁舎】&#10;一人当たり面積">
          <a:extLst>
            <a:ext uri="{FF2B5EF4-FFF2-40B4-BE49-F238E27FC236}">
              <a16:creationId xmlns:a16="http://schemas.microsoft.com/office/drawing/2014/main" id="{8AC7B7C0-032C-4260-BB5E-78A6823DCD5B}"/>
            </a:ext>
          </a:extLst>
        </xdr:cNvPr>
        <xdr:cNvSpPr txBox="1"/>
      </xdr:nvSpPr>
      <xdr:spPr>
        <a:xfrm>
          <a:off x="17776267" y="1758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171285</xdr:rowOff>
    </xdr:from>
    <xdr:ext cx="469744" cy="259045"/>
    <xdr:sp macro="" textlink="">
      <xdr:nvSpPr>
        <xdr:cNvPr id="855" name="n_3aveValue【庁舎】&#10;一人当たり面積">
          <a:extLst>
            <a:ext uri="{FF2B5EF4-FFF2-40B4-BE49-F238E27FC236}">
              <a16:creationId xmlns:a16="http://schemas.microsoft.com/office/drawing/2014/main" id="{D87364F3-9474-49A8-8D3E-734C0238A60B}"/>
            </a:ext>
          </a:extLst>
        </xdr:cNvPr>
        <xdr:cNvSpPr txBox="1"/>
      </xdr:nvSpPr>
      <xdr:spPr>
        <a:xfrm>
          <a:off x="17001567" y="176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856" name="n_4aveValue【庁舎】&#10;一人当たり面積">
          <a:extLst>
            <a:ext uri="{FF2B5EF4-FFF2-40B4-BE49-F238E27FC236}">
              <a16:creationId xmlns:a16="http://schemas.microsoft.com/office/drawing/2014/main" id="{F3A720DF-4B0E-485E-B140-E0EC9DA89E54}"/>
            </a:ext>
          </a:extLst>
        </xdr:cNvPr>
        <xdr:cNvSpPr txBox="1"/>
      </xdr:nvSpPr>
      <xdr:spPr>
        <a:xfrm>
          <a:off x="1622686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13625</xdr:rowOff>
    </xdr:from>
    <xdr:ext cx="469744" cy="259045"/>
    <xdr:sp macro="" textlink="">
      <xdr:nvSpPr>
        <xdr:cNvPr id="857" name="n_1mainValue【庁舎】&#10;一人当たり面積">
          <a:extLst>
            <a:ext uri="{FF2B5EF4-FFF2-40B4-BE49-F238E27FC236}">
              <a16:creationId xmlns:a16="http://schemas.microsoft.com/office/drawing/2014/main" id="{A021D194-2946-4F6B-83FC-14ACF029AB67}"/>
            </a:ext>
          </a:extLst>
        </xdr:cNvPr>
        <xdr:cNvSpPr txBox="1"/>
      </xdr:nvSpPr>
      <xdr:spPr>
        <a:xfrm>
          <a:off x="18561127" y="1795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149151</xdr:rowOff>
    </xdr:from>
    <xdr:ext cx="469744" cy="259045"/>
    <xdr:sp macro="" textlink="">
      <xdr:nvSpPr>
        <xdr:cNvPr id="858" name="n_2mainValue【庁舎】&#10;一人当たり面積">
          <a:extLst>
            <a:ext uri="{FF2B5EF4-FFF2-40B4-BE49-F238E27FC236}">
              <a16:creationId xmlns:a16="http://schemas.microsoft.com/office/drawing/2014/main" id="{2CE08948-EFBA-44EB-BA99-8DD724904F92}"/>
            </a:ext>
          </a:extLst>
        </xdr:cNvPr>
        <xdr:cNvSpPr txBox="1"/>
      </xdr:nvSpPr>
      <xdr:spPr>
        <a:xfrm>
          <a:off x="17776267" y="1808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154050</xdr:rowOff>
    </xdr:from>
    <xdr:ext cx="469744" cy="259045"/>
    <xdr:sp macro="" textlink="">
      <xdr:nvSpPr>
        <xdr:cNvPr id="859" name="n_3mainValue【庁舎】&#10;一人当たり面積">
          <a:extLst>
            <a:ext uri="{FF2B5EF4-FFF2-40B4-BE49-F238E27FC236}">
              <a16:creationId xmlns:a16="http://schemas.microsoft.com/office/drawing/2014/main" id="{76A251E4-C599-44D7-BC87-B965F36C27F7}"/>
            </a:ext>
          </a:extLst>
        </xdr:cNvPr>
        <xdr:cNvSpPr txBox="1"/>
      </xdr:nvSpPr>
      <xdr:spPr>
        <a:xfrm>
          <a:off x="17001567" y="1809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157315</xdr:rowOff>
    </xdr:from>
    <xdr:ext cx="469744" cy="259045"/>
    <xdr:sp macro="" textlink="">
      <xdr:nvSpPr>
        <xdr:cNvPr id="860" name="n_4mainValue【庁舎】&#10;一人当たり面積">
          <a:extLst>
            <a:ext uri="{FF2B5EF4-FFF2-40B4-BE49-F238E27FC236}">
              <a16:creationId xmlns:a16="http://schemas.microsoft.com/office/drawing/2014/main" id="{7EF3305D-1837-4F07-AD4F-078FE69D6D50}"/>
            </a:ext>
          </a:extLst>
        </xdr:cNvPr>
        <xdr:cNvSpPr txBox="1"/>
      </xdr:nvSpPr>
      <xdr:spPr>
        <a:xfrm>
          <a:off x="16226867" y="1809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79F95E07-A499-490E-9B3F-23BDEF1B95D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EC8A31AB-EE36-4E07-907D-A90263FB321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F1EE1277-05DA-48E1-A3FE-D72AB0CAD5B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年度において庁舎及び図書館の複合施設整備が完了したことにより、各施設の一人当たり面積はそれぞれ増加し、各有形固定資産減価償却率は大幅に減少した。令和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年度においても同水準で推移している。</a:t>
          </a:r>
        </a:p>
        <a:p>
          <a:r>
            <a:rPr kumimoji="1" lang="ja-JP" altLang="en-US" sz="1300">
              <a:latin typeface="ＭＳ Ｐゴシック" panose="020B0600070205080204" pitchFamily="50" charset="-128"/>
              <a:ea typeface="ＭＳ Ｐゴシック" panose="020B0600070205080204" pitchFamily="50" charset="-128"/>
            </a:rPr>
            <a:t>消防施設については、消防団本部分団屯所の建替工事を実施したことに加え、旧消防本部庁舎の除却を反映させたことにより、令和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年度において減価償却率が大きく改善されている。老朽化している屯所については、今後も計画的に長寿命化等を進めていく予定である。</a:t>
          </a:r>
        </a:p>
        <a:p>
          <a:r>
            <a:rPr kumimoji="1" lang="ja-JP" altLang="en-US" sz="1300">
              <a:latin typeface="ＭＳ Ｐゴシック" panose="020B0600070205080204" pitchFamily="50" charset="-128"/>
              <a:ea typeface="ＭＳ Ｐゴシック" panose="020B0600070205080204" pitchFamily="50" charset="-128"/>
            </a:rPr>
            <a:t>市民会館については、同会館内にあった旧図書館の空きスペースの利活用も含め、今後の在り方を検討し、長寿命化等の適切な措置を講じていく必要がある。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30,338
29,964
39.93
15,887,762
15,030,582
803,205
8,096,223
11,515,036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財政力指数は前年度と同じく</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となっている。全国平均及び類似団体平均を上回っているものの、交付税への依存度は依然として高く、ここ数年同水準で推移している。人口減少等の影響により、市税の大幅な増加は見込めないため、今後とも歳出削減に努めるとともに、ふるさと納税などの財源確保策を強化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109765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67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109765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92528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75293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75492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ポイントの増となり、財政の硬直化が進む結果となった。経常経費では、令和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図書館や子ども・家庭支援センター、総合会館といった複数の施設で指定管理者制度を導入したこと、物価高騰の影響で委託料等の金額が全体的に底上げされたこと等により、物件費が増加している。財政の硬直化は今後も続くと見込まれるため、徹底した経常経費の削減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12954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8534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62</xdr:row>
      <xdr:rowOff>155448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6817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62</xdr:row>
      <xdr:rowOff>107188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6817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107188</xdr:rowOff>
    </xdr:from>
    <xdr:to>
      <xdr:col>11</xdr:col>
      <xdr:colOff>31750</xdr:colOff>
      <xdr:row>62</xdr:row>
      <xdr:rowOff>107188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37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133604</xdr:rowOff>
    </xdr:from>
    <xdr:to>
      <xdr:col>23</xdr:col>
      <xdr:colOff>184150</xdr:colOff>
      <xdr:row>63</xdr:row>
      <xdr:rowOff>63754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105681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19575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145305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56388</xdr:rowOff>
    </xdr:from>
    <xdr:to>
      <xdr:col>11</xdr:col>
      <xdr:colOff>82550</xdr:colOff>
      <xdr:row>62</xdr:row>
      <xdr:rowOff>157988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前年度からは減少したものの、全国・県平均に比べると依然として高水準である。　コロナ禍から脱却した後の賃上げの影響や、会計年度任用職員の勤勉手当の支給開始等により、今後も人件費は大きく増加が見込まれる。物価高騰も歯止めがかからず、物件費の増加も想定される。公共施設の更なる民営化や、施設そのものの統廃合を推進し、経常経費の削減策を講じ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121033</xdr:rowOff>
    </xdr:from>
    <xdr:to>
      <xdr:col>23</xdr:col>
      <xdr:colOff>133350</xdr:colOff>
      <xdr:row>81</xdr:row>
      <xdr:rowOff>132411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008483"/>
          <a:ext cx="838200" cy="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120422</xdr:rowOff>
    </xdr:from>
    <xdr:to>
      <xdr:col>19</xdr:col>
      <xdr:colOff>133350</xdr:colOff>
      <xdr:row>81</xdr:row>
      <xdr:rowOff>132411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07872"/>
          <a:ext cx="889000" cy="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76371</xdr:rowOff>
    </xdr:from>
    <xdr:to>
      <xdr:col>15</xdr:col>
      <xdr:colOff>82550</xdr:colOff>
      <xdr:row>81</xdr:row>
      <xdr:rowOff>120422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63821"/>
          <a:ext cx="889000" cy="4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29656</xdr:rowOff>
    </xdr:from>
    <xdr:to>
      <xdr:col>11</xdr:col>
      <xdr:colOff>31750</xdr:colOff>
      <xdr:row>81</xdr:row>
      <xdr:rowOff>76371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17106"/>
          <a:ext cx="889000" cy="4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70233</xdr:rowOff>
    </xdr:from>
    <xdr:to>
      <xdr:col>23</xdr:col>
      <xdr:colOff>184150</xdr:colOff>
      <xdr:row>82</xdr:row>
      <xdr:rowOff>383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5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86760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02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81611</xdr:rowOff>
    </xdr:from>
    <xdr:to>
      <xdr:col>19</xdr:col>
      <xdr:colOff>184150</xdr:colOff>
      <xdr:row>82</xdr:row>
      <xdr:rowOff>11761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21938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3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69622</xdr:rowOff>
    </xdr:from>
    <xdr:to>
      <xdr:col>15</xdr:col>
      <xdr:colOff>133350</xdr:colOff>
      <xdr:row>81</xdr:row>
      <xdr:rowOff>171222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5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155999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04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25571</xdr:rowOff>
    </xdr:from>
    <xdr:to>
      <xdr:col>11</xdr:col>
      <xdr:colOff>82550</xdr:colOff>
      <xdr:row>81</xdr:row>
      <xdr:rowOff>127171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137348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8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150306</xdr:rowOff>
    </xdr:from>
    <xdr:to>
      <xdr:col>7</xdr:col>
      <xdr:colOff>31750</xdr:colOff>
      <xdr:row>81</xdr:row>
      <xdr:rowOff>80456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6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90633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3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給与水準について令和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年度のラスパイレス指数は、職員構成の変動等により令和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ポイント上昇している。今後も個々の職員の職務遂行能力や勤務実績を的確に把握し、それらを反映した昇給制度の構築に向け取り組んでいく。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99786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4671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151493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4671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84</xdr:row>
      <xdr:rowOff>151493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5188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84</xdr:row>
      <xdr:rowOff>117021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4498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21063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15620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152598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83656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本市では、平成７年度からの４次にわたる行政改革大綱に基づき、業務の外部委託や施設の民営化等に取り組んだ。結果として、平成７年度から平成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人、約</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％の職員を削減した。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年度以降、増加・多様化する行政ニーズに応えるため職員数は増加に転じたが、平成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年度以降は横ばいの状態が続く。</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今後も引き続き、最小限の人員で最大の効果を発揮できるよう適正な定員管理を行っていく。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44302</xdr:rowOff>
    </xdr:from>
    <xdr:to>
      <xdr:col>81</xdr:col>
      <xdr:colOff>44450</xdr:colOff>
      <xdr:row>60</xdr:row>
      <xdr:rowOff>52345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3130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0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43095</xdr:rowOff>
    </xdr:from>
    <xdr:to>
      <xdr:col>77</xdr:col>
      <xdr:colOff>44450</xdr:colOff>
      <xdr:row>60</xdr:row>
      <xdr:rowOff>44302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30095"/>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38269</xdr:rowOff>
    </xdr:from>
    <xdr:to>
      <xdr:col>72</xdr:col>
      <xdr:colOff>203200</xdr:colOff>
      <xdr:row>60</xdr:row>
      <xdr:rowOff>43095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2526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36661</xdr:rowOff>
    </xdr:from>
    <xdr:to>
      <xdr:col>68</xdr:col>
      <xdr:colOff>152400</xdr:colOff>
      <xdr:row>60</xdr:row>
      <xdr:rowOff>38269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23661"/>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1545</xdr:rowOff>
    </xdr:from>
    <xdr:to>
      <xdr:col>81</xdr:col>
      <xdr:colOff>95250</xdr:colOff>
      <xdr:row>60</xdr:row>
      <xdr:rowOff>103145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18072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3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164952</xdr:rowOff>
    </xdr:from>
    <xdr:to>
      <xdr:col>77</xdr:col>
      <xdr:colOff>95250</xdr:colOff>
      <xdr:row>60</xdr:row>
      <xdr:rowOff>95102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105279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49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163745</xdr:rowOff>
    </xdr:from>
    <xdr:to>
      <xdr:col>73</xdr:col>
      <xdr:colOff>44450</xdr:colOff>
      <xdr:row>60</xdr:row>
      <xdr:rowOff>93895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7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104072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4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158919</xdr:rowOff>
    </xdr:from>
    <xdr:to>
      <xdr:col>68</xdr:col>
      <xdr:colOff>203200</xdr:colOff>
      <xdr:row>60</xdr:row>
      <xdr:rowOff>89069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99246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4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157311</xdr:rowOff>
    </xdr:from>
    <xdr:to>
      <xdr:col>64</xdr:col>
      <xdr:colOff>152400</xdr:colOff>
      <xdr:row>60</xdr:row>
      <xdr:rowOff>87461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97638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4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実質公債費比率は前年度からほぼ横ばいの</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で、類似団体の平均を下回る状況が続いている。</a:t>
          </a:r>
        </a:p>
        <a:p>
          <a:r>
            <a:rPr kumimoji="1" lang="ja-JP" altLang="en-US" sz="1300">
              <a:latin typeface="ＭＳ Ｐゴシック" panose="020B0600070205080204" pitchFamily="50" charset="-128"/>
              <a:ea typeface="ＭＳ Ｐゴシック" panose="020B0600070205080204" pitchFamily="50" charset="-128"/>
            </a:rPr>
            <a:t>　前年度のような大型事業がなく、市債発行を抑制したほか、過去に借入れた建設事業債の償還が終了していくことから、令和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年度以降は公債費が大きく減少する見込みである。それまでは実質公債費比率の改善は見込めないものの、交付税措置のある市債の活用に努め、当該比率の改善を図っていく。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91622</xdr:rowOff>
    </xdr:from>
    <xdr:to>
      <xdr:col>81</xdr:col>
      <xdr:colOff>44450</xdr:colOff>
      <xdr:row>39</xdr:row>
      <xdr:rowOff>103112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7781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103112</xdr:rowOff>
    </xdr:from>
    <xdr:to>
      <xdr:col>77</xdr:col>
      <xdr:colOff>44450</xdr:colOff>
      <xdr:row>39</xdr:row>
      <xdr:rowOff>103112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7896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103112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7551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22678</xdr:rowOff>
    </xdr:from>
    <xdr:to>
      <xdr:col>68</xdr:col>
      <xdr:colOff>152400</xdr:colOff>
      <xdr:row>39</xdr:row>
      <xdr:rowOff>68641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092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57349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52312</xdr:rowOff>
    </xdr:from>
    <xdr:to>
      <xdr:col>77</xdr:col>
      <xdr:colOff>95250</xdr:colOff>
      <xdr:row>39</xdr:row>
      <xdr:rowOff>153912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164089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0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52312</xdr:rowOff>
    </xdr:from>
    <xdr:to>
      <xdr:col>73</xdr:col>
      <xdr:colOff>44450</xdr:colOff>
      <xdr:row>39</xdr:row>
      <xdr:rowOff>153912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164089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143328</xdr:rowOff>
    </xdr:from>
    <xdr:to>
      <xdr:col>64</xdr:col>
      <xdr:colOff>152400</xdr:colOff>
      <xdr:row>39</xdr:row>
      <xdr:rowOff>73478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83655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新庁舎整備や総合会館の改修といった大型建設事業が前年度で完了し、令和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年度では市債発行を抑制したことから、将来負担比率が前年度から</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しかしながら、類似団体平均に比べると依然として高水準にあることから、プライマリーバランスを黒字化させることで、将来世代への負担を軽減させるよう努める。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19534</xdr:rowOff>
    </xdr:from>
    <xdr:to>
      <xdr:col>81</xdr:col>
      <xdr:colOff>44450</xdr:colOff>
      <xdr:row>15</xdr:row>
      <xdr:rowOff>116054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59128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28017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5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68036</xdr:rowOff>
    </xdr:from>
    <xdr:to>
      <xdr:col>77</xdr:col>
      <xdr:colOff>44450</xdr:colOff>
      <xdr:row>15</xdr:row>
      <xdr:rowOff>116054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2468336"/>
          <a:ext cx="889000" cy="2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41322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140184</xdr:rowOff>
    </xdr:from>
    <xdr:to>
      <xdr:col>81</xdr:col>
      <xdr:colOff>95250</xdr:colOff>
      <xdr:row>15</xdr:row>
      <xdr:rowOff>70334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112261</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1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65254</xdr:rowOff>
    </xdr:from>
    <xdr:to>
      <xdr:col>77</xdr:col>
      <xdr:colOff>95250</xdr:colOff>
      <xdr:row>15</xdr:row>
      <xdr:rowOff>166854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63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151631</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72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17236</xdr:rowOff>
    </xdr:from>
    <xdr:to>
      <xdr:col>73</xdr:col>
      <xdr:colOff>44450</xdr:colOff>
      <xdr:row>14</xdr:row>
      <xdr:rowOff>118836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4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129013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1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30,338
29,964
39.93
15,887,762
15,030,582
803,205
8,096,223
11,515,036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と比較して高水準にある状態が続いている。これは、会計年度任用職員である小中学校の生活支援員等の配置を他団体より手厚くしていることによるものが大きい。常勤職員のみに着目すると、事務総量に比して不足している状況であり、抜本的に人件費を改善するには、学校施設も含めた直営の公共施設の統廃合を早期に進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28702</xdr:rowOff>
    </xdr:from>
    <xdr:to>
      <xdr:col>24</xdr:col>
      <xdr:colOff>25400</xdr:colOff>
      <xdr:row>39</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152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163576</xdr:rowOff>
    </xdr:from>
    <xdr:to>
      <xdr:col>19</xdr:col>
      <xdr:colOff>187325</xdr:colOff>
      <xdr:row>39</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786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163576</xdr:rowOff>
    </xdr:from>
    <xdr:to>
      <xdr:col>15</xdr:col>
      <xdr:colOff>98425</xdr:colOff>
      <xdr:row>39</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786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78994</xdr:rowOff>
    </xdr:from>
    <xdr:to>
      <xdr:col>11</xdr:col>
      <xdr:colOff>9525</xdr:colOff>
      <xdr:row>39</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655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149352</xdr:rowOff>
    </xdr:from>
    <xdr:to>
      <xdr:col>24</xdr:col>
      <xdr:colOff>76200</xdr:colOff>
      <xdr:row>39</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121429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51054</xdr:rowOff>
    </xdr:from>
    <xdr:to>
      <xdr:col>20</xdr:col>
      <xdr:colOff>38100</xdr:colOff>
      <xdr:row>39</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2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112776</xdr:rowOff>
    </xdr:from>
    <xdr:to>
      <xdr:col>15</xdr:col>
      <xdr:colOff>149225</xdr:colOff>
      <xdr:row>39</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27703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83058</xdr:rowOff>
    </xdr:from>
    <xdr:to>
      <xdr:col>11</xdr:col>
      <xdr:colOff>60325</xdr:colOff>
      <xdr:row>40</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169435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28194</xdr:rowOff>
    </xdr:from>
    <xdr:to>
      <xdr:col>6</xdr:col>
      <xdr:colOff>171450</xdr:colOff>
      <xdr:row>39</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物価高騰の影響で委託料等の金額が全体的に底上げされたこと等により、物件費が前年度から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類似団体平均に比べ高い水準となっており、改善の為には事務手続きのデジタル化を推進し、経常経費の圧縮に努めるほか、公共施設総量の削減を促進していく必要がある。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77470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854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142240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0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40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40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に係る扶助費は減少傾向にある一方、障害福祉に係る扶助費、特に障害児への支援費が増加傾向にあることから、扶助費に係る経常収支比率は全国平均を下回っている一方で、類似団体平均を下回る水準には至っていない。</a:t>
          </a:r>
        </a:p>
        <a:p>
          <a:r>
            <a:rPr kumimoji="1" lang="ja-JP" altLang="en-US" sz="1300">
              <a:latin typeface="ＭＳ Ｐゴシック" panose="020B0600070205080204" pitchFamily="50" charset="-128"/>
              <a:ea typeface="ＭＳ Ｐゴシック" panose="020B0600070205080204" pitchFamily="50" charset="-128"/>
            </a:rPr>
            <a:t>　今度も各種福祉制度の適正な執行に努める。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642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20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58</xdr:row>
      <xdr:rowOff>72572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207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58</xdr:row>
      <xdr:rowOff>72572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078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21772</xdr:rowOff>
    </xdr:from>
    <xdr:to>
      <xdr:col>11</xdr:col>
      <xdr:colOff>60325</xdr:colOff>
      <xdr:row>58</xdr:row>
      <xdr:rowOff>123372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108149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維持補修費や繰出金の減少により、その他の経常収支比率は前年度から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今後も老朽化した施設の維持補修費については、緊急度や優先度を勘案してその抑制に努めつつ、個別施設計画に基づく施設の適正管理を図る。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45357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247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46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56</xdr:row>
      <xdr:rowOff>132443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574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60</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57443"/>
          <a:ext cx="889000" cy="64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ふるさと納税に係る返礼品費の増加等により、補助費等に係る経常収支比率は前年度に引き続き増加している。</a:t>
          </a:r>
        </a:p>
        <a:p>
          <a:r>
            <a:rPr kumimoji="1" lang="ja-JP" altLang="en-US" sz="1300">
              <a:latin typeface="ＭＳ Ｐゴシック" panose="020B0600070205080204" pitchFamily="50" charset="-128"/>
              <a:ea typeface="ＭＳ Ｐゴシック" panose="020B0600070205080204" pitchFamily="50" charset="-128"/>
            </a:rPr>
            <a:t>　類似団体平均と比べて低い水準を維持しており、今後も適正な補助金等の執行に努める。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083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136144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809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108712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42418</xdr:rowOff>
    </xdr:from>
    <xdr:to>
      <xdr:col>69</xdr:col>
      <xdr:colOff>92075</xdr:colOff>
      <xdr:row>36</xdr:row>
      <xdr:rowOff>76708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4316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163068</xdr:rowOff>
    </xdr:from>
    <xdr:to>
      <xdr:col>65</xdr:col>
      <xdr:colOff>53975</xdr:colOff>
      <xdr:row>35</xdr:row>
      <xdr:rowOff>93218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103395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令和元年度に借り入れた学校給食センターに係る市債の償還が前年度より本格化したことから、公債費比率は前年度とほぼ同水準で推移している。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公債費は令和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年度にピークを迎え、令和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年度以降減少すると見込んでおり、類似団体と比べて低い水準を維持できると見込んでいる。老朽化している公共施設対策は今後も予定されているが、基金の活用などにより市債の発行抑制に努めていく。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170543</xdr:rowOff>
    </xdr:from>
    <xdr:to>
      <xdr:col>24</xdr:col>
      <xdr:colOff>25400</xdr:colOff>
      <xdr:row>75</xdr:row>
      <xdr:rowOff>9978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578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94343</xdr:rowOff>
    </xdr:from>
    <xdr:to>
      <xdr:col>19</xdr:col>
      <xdr:colOff>187325</xdr:colOff>
      <xdr:row>75</xdr:row>
      <xdr:rowOff>9978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781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94343</xdr:rowOff>
    </xdr:from>
    <xdr:to>
      <xdr:col>15</xdr:col>
      <xdr:colOff>98425</xdr:colOff>
      <xdr:row>75</xdr:row>
      <xdr:rowOff>9978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781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9978</xdr:rowOff>
    </xdr:from>
    <xdr:to>
      <xdr:col>11</xdr:col>
      <xdr:colOff>9525</xdr:colOff>
      <xdr:row>75</xdr:row>
      <xdr:rowOff>9978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868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119743</xdr:rowOff>
    </xdr:from>
    <xdr:to>
      <xdr:col>24</xdr:col>
      <xdr:colOff>76200</xdr:colOff>
      <xdr:row>75</xdr:row>
      <xdr:rowOff>49893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136270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130628</xdr:rowOff>
    </xdr:from>
    <xdr:to>
      <xdr:col>20</xdr:col>
      <xdr:colOff>38100</xdr:colOff>
      <xdr:row>75</xdr:row>
      <xdr:rowOff>60778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70955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8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43543</xdr:rowOff>
    </xdr:from>
    <xdr:to>
      <xdr:col>15</xdr:col>
      <xdr:colOff>149225</xdr:colOff>
      <xdr:row>74</xdr:row>
      <xdr:rowOff>145143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155320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130628</xdr:rowOff>
    </xdr:from>
    <xdr:to>
      <xdr:col>11</xdr:col>
      <xdr:colOff>60325</xdr:colOff>
      <xdr:row>75</xdr:row>
      <xdr:rowOff>60778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70955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130628</xdr:rowOff>
    </xdr:from>
    <xdr:to>
      <xdr:col>6</xdr:col>
      <xdr:colOff>171450</xdr:colOff>
      <xdr:row>75</xdr:row>
      <xdr:rowOff>60778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70955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人件費に係る経常収支比率の高止まりや、物価高騰の影響を受け物件費が増加したこと等により、公債費以外の経常収支比率は過去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年間で最も高い状態となっている。</a:t>
          </a:r>
        </a:p>
        <a:p>
          <a:r>
            <a:rPr kumimoji="1" lang="ja-JP" altLang="en-US" sz="1300">
              <a:latin typeface="ＭＳ Ｐゴシック" panose="020B0600070205080204" pitchFamily="50" charset="-128"/>
              <a:ea typeface="ＭＳ Ｐゴシック" panose="020B0600070205080204" pitchFamily="50" charset="-128"/>
            </a:rPr>
            <a:t>　人員配置については市民サービスの低下を招かないよう慎重に考慮しつつ、事務のデジタル化などにより人件費の抑制に努めるほか、公共施設の民間委託や、施設そのものの統廃合を推し進める必要がある。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79</xdr:row>
      <xdr:rowOff>78994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91539"/>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49276</xdr:rowOff>
    </xdr:from>
    <xdr:to>
      <xdr:col>78</xdr:col>
      <xdr:colOff>69850</xdr:colOff>
      <xdr:row>79</xdr:row>
      <xdr:rowOff>46989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22376"/>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49276</xdr:rowOff>
    </xdr:from>
    <xdr:to>
      <xdr:col>73</xdr:col>
      <xdr:colOff>180975</xdr:colOff>
      <xdr:row>79</xdr:row>
      <xdr:rowOff>1270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4223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79</xdr:row>
      <xdr:rowOff>1270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54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28194</xdr:rowOff>
    </xdr:from>
    <xdr:to>
      <xdr:col>82</xdr:col>
      <xdr:colOff>158750</xdr:colOff>
      <xdr:row>79</xdr:row>
      <xdr:rowOff>129794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169926</xdr:rowOff>
    </xdr:from>
    <xdr:to>
      <xdr:col>74</xdr:col>
      <xdr:colOff>31750</xdr:colOff>
      <xdr:row>78</xdr:row>
      <xdr:rowOff>100076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27768</xdr:rowOff>
    </xdr:from>
    <xdr:to>
      <xdr:col>29</xdr:col>
      <xdr:colOff>127000</xdr:colOff>
      <xdr:row>18</xdr:row>
      <xdr:rowOff>39469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61493"/>
          <a:ext cx="647700" cy="11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12545</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4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35202</xdr:rowOff>
    </xdr:from>
    <xdr:to>
      <xdr:col>26</xdr:col>
      <xdr:colOff>50800</xdr:colOff>
      <xdr:row>18</xdr:row>
      <xdr:rowOff>39469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168927"/>
          <a:ext cx="698500" cy="4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35202</xdr:rowOff>
    </xdr:from>
    <xdr:to>
      <xdr:col>22</xdr:col>
      <xdr:colOff>114300</xdr:colOff>
      <xdr:row>18</xdr:row>
      <xdr:rowOff>45272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68927"/>
          <a:ext cx="698500" cy="10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45272</xdr:rowOff>
    </xdr:from>
    <xdr:to>
      <xdr:col>18</xdr:col>
      <xdr:colOff>177800</xdr:colOff>
      <xdr:row>18</xdr:row>
      <xdr:rowOff>60497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78997"/>
          <a:ext cx="698500" cy="15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82733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91241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148418</xdr:rowOff>
    </xdr:from>
    <xdr:to>
      <xdr:col>29</xdr:col>
      <xdr:colOff>177800</xdr:colOff>
      <xdr:row>18</xdr:row>
      <xdr:rowOff>78568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10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164945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5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160119</xdr:rowOff>
    </xdr:from>
    <xdr:to>
      <xdr:col>26</xdr:col>
      <xdr:colOff>101600</xdr:colOff>
      <xdr:row>18</xdr:row>
      <xdr:rowOff>90269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75046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155852</xdr:rowOff>
    </xdr:from>
    <xdr:to>
      <xdr:col>22</xdr:col>
      <xdr:colOff>165100</xdr:colOff>
      <xdr:row>18</xdr:row>
      <xdr:rowOff>86002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8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96179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165922</xdr:rowOff>
    </xdr:from>
    <xdr:to>
      <xdr:col>19</xdr:col>
      <xdr:colOff>38100</xdr:colOff>
      <xdr:row>18</xdr:row>
      <xdr:rowOff>96072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28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80849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1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9697</xdr:rowOff>
    </xdr:from>
    <xdr:to>
      <xdr:col>15</xdr:col>
      <xdr:colOff>101600</xdr:colOff>
      <xdr:row>18</xdr:row>
      <xdr:rowOff>111297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43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96073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29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162433</xdr:rowOff>
    </xdr:from>
    <xdr:to>
      <xdr:col>29</xdr:col>
      <xdr:colOff>127000</xdr:colOff>
      <xdr:row>37</xdr:row>
      <xdr:rowOff>183083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87133"/>
          <a:ext cx="647700" cy="20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173996</xdr:rowOff>
    </xdr:from>
    <xdr:to>
      <xdr:col>26</xdr:col>
      <xdr:colOff>50800</xdr:colOff>
      <xdr:row>37</xdr:row>
      <xdr:rowOff>183083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98696"/>
          <a:ext cx="698500" cy="9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172930</xdr:rowOff>
    </xdr:from>
    <xdr:to>
      <xdr:col>22</xdr:col>
      <xdr:colOff>114300</xdr:colOff>
      <xdr:row>37</xdr:row>
      <xdr:rowOff>173996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97630"/>
          <a:ext cx="698500" cy="1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172930</xdr:rowOff>
    </xdr:from>
    <xdr:to>
      <xdr:col>18</xdr:col>
      <xdr:colOff>177800</xdr:colOff>
      <xdr:row>37</xdr:row>
      <xdr:rowOff>203029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97630"/>
          <a:ext cx="698500" cy="3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111633</xdr:rowOff>
    </xdr:from>
    <xdr:to>
      <xdr:col>29</xdr:col>
      <xdr:colOff>177800</xdr:colOff>
      <xdr:row>37</xdr:row>
      <xdr:rowOff>213233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36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83710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132283</xdr:rowOff>
    </xdr:from>
    <xdr:to>
      <xdr:col>26</xdr:col>
      <xdr:colOff>101600</xdr:colOff>
      <xdr:row>37</xdr:row>
      <xdr:rowOff>233883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56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218660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43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123196</xdr:rowOff>
    </xdr:from>
    <xdr:to>
      <xdr:col>22</xdr:col>
      <xdr:colOff>165100</xdr:colOff>
      <xdr:row>37</xdr:row>
      <xdr:rowOff>224796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4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209573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3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122130</xdr:rowOff>
    </xdr:from>
    <xdr:to>
      <xdr:col>19</xdr:col>
      <xdr:colOff>38100</xdr:colOff>
      <xdr:row>37</xdr:row>
      <xdr:rowOff>223730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46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208507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3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152229</xdr:rowOff>
    </xdr:from>
    <xdr:to>
      <xdr:col>15</xdr:col>
      <xdr:colOff>101600</xdr:colOff>
      <xdr:row>37</xdr:row>
      <xdr:rowOff>253829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76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238606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6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30,338
29,964
39.93
15,887,762
15,030,582
803,205
8,096,223
11,515,036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161893</xdr:rowOff>
    </xdr:from>
    <xdr:to>
      <xdr:col>24</xdr:col>
      <xdr:colOff>63500</xdr:colOff>
      <xdr:row>37</xdr:row>
      <xdr:rowOff>2936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34093"/>
          <a:ext cx="838200" cy="1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161893</xdr:rowOff>
    </xdr:from>
    <xdr:to>
      <xdr:col>19</xdr:col>
      <xdr:colOff>177800</xdr:colOff>
      <xdr:row>36</xdr:row>
      <xdr:rowOff>168511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4093"/>
          <a:ext cx="889000" cy="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168511</xdr:rowOff>
    </xdr:from>
    <xdr:to>
      <xdr:col>15</xdr:col>
      <xdr:colOff>50800</xdr:colOff>
      <xdr:row>37</xdr:row>
      <xdr:rowOff>4872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0711"/>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4872</xdr:rowOff>
    </xdr:from>
    <xdr:to>
      <xdr:col>10</xdr:col>
      <xdr:colOff>114300</xdr:colOff>
      <xdr:row>37</xdr:row>
      <xdr:rowOff>23209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8522"/>
          <a:ext cx="889000" cy="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73225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123586</xdr:rowOff>
    </xdr:from>
    <xdr:to>
      <xdr:col>24</xdr:col>
      <xdr:colOff>114300</xdr:colOff>
      <xdr:row>37</xdr:row>
      <xdr:rowOff>53736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9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146463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4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111093</xdr:rowOff>
    </xdr:from>
    <xdr:to>
      <xdr:col>20</xdr:col>
      <xdr:colOff>38100</xdr:colOff>
      <xdr:row>37</xdr:row>
      <xdr:rowOff>41243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57770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5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117711</xdr:rowOff>
    </xdr:from>
    <xdr:to>
      <xdr:col>15</xdr:col>
      <xdr:colOff>101600</xdr:colOff>
      <xdr:row>37</xdr:row>
      <xdr:rowOff>47861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64388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125522</xdr:rowOff>
    </xdr:from>
    <xdr:to>
      <xdr:col>10</xdr:col>
      <xdr:colOff>165100</xdr:colOff>
      <xdr:row>37</xdr:row>
      <xdr:rowOff>55672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72199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7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143859</xdr:rowOff>
    </xdr:from>
    <xdr:to>
      <xdr:col>6</xdr:col>
      <xdr:colOff>38100</xdr:colOff>
      <xdr:row>37</xdr:row>
      <xdr:rowOff>74009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90536</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09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128425</xdr:rowOff>
    </xdr:from>
    <xdr:to>
      <xdr:col>24</xdr:col>
      <xdr:colOff>63500</xdr:colOff>
      <xdr:row>56</xdr:row>
      <xdr:rowOff>152511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29625"/>
          <a:ext cx="838200" cy="2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128425</xdr:rowOff>
    </xdr:from>
    <xdr:to>
      <xdr:col>19</xdr:col>
      <xdr:colOff>177800</xdr:colOff>
      <xdr:row>56</xdr:row>
      <xdr:rowOff>150513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29625"/>
          <a:ext cx="889000" cy="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150513</xdr:rowOff>
    </xdr:from>
    <xdr:to>
      <xdr:col>15</xdr:col>
      <xdr:colOff>50800</xdr:colOff>
      <xdr:row>57</xdr:row>
      <xdr:rowOff>20431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51713"/>
          <a:ext cx="889000" cy="4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20431</xdr:rowOff>
    </xdr:from>
    <xdr:to>
      <xdr:col>10</xdr:col>
      <xdr:colOff>114300</xdr:colOff>
      <xdr:row>57</xdr:row>
      <xdr:rowOff>58277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93081"/>
          <a:ext cx="8890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38599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101711</xdr:rowOff>
    </xdr:from>
    <xdr:to>
      <xdr:col>24</xdr:col>
      <xdr:colOff>114300</xdr:colOff>
      <xdr:row>57</xdr:row>
      <xdr:rowOff>31861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80138</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77625</xdr:rowOff>
    </xdr:from>
    <xdr:to>
      <xdr:col>20</xdr:col>
      <xdr:colOff>38100</xdr:colOff>
      <xdr:row>57</xdr:row>
      <xdr:rowOff>7775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7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170352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7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99713</xdr:rowOff>
    </xdr:from>
    <xdr:to>
      <xdr:col>15</xdr:col>
      <xdr:colOff>101600</xdr:colOff>
      <xdr:row>57</xdr:row>
      <xdr:rowOff>29863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20990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141081</xdr:rowOff>
    </xdr:from>
    <xdr:to>
      <xdr:col>10</xdr:col>
      <xdr:colOff>165100</xdr:colOff>
      <xdr:row>57</xdr:row>
      <xdr:rowOff>71231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4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62358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7477</xdr:rowOff>
    </xdr:from>
    <xdr:to>
      <xdr:col>6</xdr:col>
      <xdr:colOff>38100</xdr:colOff>
      <xdr:row>57</xdr:row>
      <xdr:rowOff>109077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8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100204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7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151062</xdr:rowOff>
    </xdr:from>
    <xdr:to>
      <xdr:col>24</xdr:col>
      <xdr:colOff>63500</xdr:colOff>
      <xdr:row>78</xdr:row>
      <xdr:rowOff>4369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52712"/>
          <a:ext cx="838200" cy="2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139723</xdr:rowOff>
    </xdr:from>
    <xdr:to>
      <xdr:col>19</xdr:col>
      <xdr:colOff>177800</xdr:colOff>
      <xdr:row>77</xdr:row>
      <xdr:rowOff>151062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41373"/>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139723</xdr:rowOff>
    </xdr:from>
    <xdr:to>
      <xdr:col>15</xdr:col>
      <xdr:colOff>50800</xdr:colOff>
      <xdr:row>78</xdr:row>
      <xdr:rowOff>643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41373"/>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643</xdr:rowOff>
    </xdr:from>
    <xdr:to>
      <xdr:col>10</xdr:col>
      <xdr:colOff>114300</xdr:colOff>
      <xdr:row>78</xdr:row>
      <xdr:rowOff>12142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73743"/>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125019</xdr:rowOff>
    </xdr:from>
    <xdr:to>
      <xdr:col>24</xdr:col>
      <xdr:colOff>114300</xdr:colOff>
      <xdr:row>78</xdr:row>
      <xdr:rowOff>55169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103446</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100262</xdr:rowOff>
    </xdr:from>
    <xdr:to>
      <xdr:col>20</xdr:col>
      <xdr:colOff>38100</xdr:colOff>
      <xdr:row>78</xdr:row>
      <xdr:rowOff>30412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0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21539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39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88923</xdr:rowOff>
    </xdr:from>
    <xdr:to>
      <xdr:col>15</xdr:col>
      <xdr:colOff>101600</xdr:colOff>
      <xdr:row>78</xdr:row>
      <xdr:rowOff>19073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9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10200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38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121293</xdr:rowOff>
    </xdr:from>
    <xdr:to>
      <xdr:col>10</xdr:col>
      <xdr:colOff>165100</xdr:colOff>
      <xdr:row>78</xdr:row>
      <xdr:rowOff>51443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2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42570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1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132792</xdr:rowOff>
    </xdr:from>
    <xdr:to>
      <xdr:col>6</xdr:col>
      <xdr:colOff>38100</xdr:colOff>
      <xdr:row>78</xdr:row>
      <xdr:rowOff>62942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54069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148740</xdr:rowOff>
    </xdr:from>
    <xdr:to>
      <xdr:col>24</xdr:col>
      <xdr:colOff>63500</xdr:colOff>
      <xdr:row>97</xdr:row>
      <xdr:rowOff>10227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07940"/>
          <a:ext cx="838200" cy="3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133939</xdr:rowOff>
    </xdr:from>
    <xdr:to>
      <xdr:col>19</xdr:col>
      <xdr:colOff>177800</xdr:colOff>
      <xdr:row>97</xdr:row>
      <xdr:rowOff>10227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93139"/>
          <a:ext cx="889000" cy="4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133939</xdr:rowOff>
    </xdr:from>
    <xdr:to>
      <xdr:col>15</xdr:col>
      <xdr:colOff>50800</xdr:colOff>
      <xdr:row>97</xdr:row>
      <xdr:rowOff>125743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93139"/>
          <a:ext cx="889000" cy="16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125743</xdr:rowOff>
    </xdr:from>
    <xdr:to>
      <xdr:col>10</xdr:col>
      <xdr:colOff>114300</xdr:colOff>
      <xdr:row>97</xdr:row>
      <xdr:rowOff>150771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56393"/>
          <a:ext cx="889000" cy="2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97940</xdr:rowOff>
    </xdr:from>
    <xdr:to>
      <xdr:col>24</xdr:col>
      <xdr:colOff>114300</xdr:colOff>
      <xdr:row>97</xdr:row>
      <xdr:rowOff>28090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76367</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3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130877</xdr:rowOff>
    </xdr:from>
    <xdr:to>
      <xdr:col>20</xdr:col>
      <xdr:colOff>38100</xdr:colOff>
      <xdr:row>97</xdr:row>
      <xdr:rowOff>61027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9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52154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8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83139</xdr:rowOff>
    </xdr:from>
    <xdr:to>
      <xdr:col>15</xdr:col>
      <xdr:colOff>101600</xdr:colOff>
      <xdr:row>97</xdr:row>
      <xdr:rowOff>13289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4416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63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74943</xdr:rowOff>
    </xdr:from>
    <xdr:to>
      <xdr:col>10</xdr:col>
      <xdr:colOff>165100</xdr:colOff>
      <xdr:row>98</xdr:row>
      <xdr:rowOff>5093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0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167670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99971</xdr:rowOff>
    </xdr:from>
    <xdr:to>
      <xdr:col>6</xdr:col>
      <xdr:colOff>38100</xdr:colOff>
      <xdr:row>98</xdr:row>
      <xdr:rowOff>30121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21248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2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148600</xdr:rowOff>
    </xdr:from>
    <xdr:to>
      <xdr:col>55</xdr:col>
      <xdr:colOff>0</xdr:colOff>
      <xdr:row>37</xdr:row>
      <xdr:rowOff>158098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492250"/>
          <a:ext cx="838200" cy="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148600</xdr:rowOff>
    </xdr:from>
    <xdr:to>
      <xdr:col>50</xdr:col>
      <xdr:colOff>114300</xdr:colOff>
      <xdr:row>37</xdr:row>
      <xdr:rowOff>169487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492250"/>
          <a:ext cx="889000" cy="2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99768</xdr:rowOff>
    </xdr:from>
    <xdr:to>
      <xdr:col>45</xdr:col>
      <xdr:colOff>177800</xdr:colOff>
      <xdr:row>37</xdr:row>
      <xdr:rowOff>169487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100518"/>
          <a:ext cx="889000" cy="4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99768</xdr:rowOff>
    </xdr:from>
    <xdr:to>
      <xdr:col>41</xdr:col>
      <xdr:colOff>50800</xdr:colOff>
      <xdr:row>38</xdr:row>
      <xdr:rowOff>89137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100518"/>
          <a:ext cx="889000" cy="50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107298</xdr:rowOff>
    </xdr:from>
    <xdr:to>
      <xdr:col>55</xdr:col>
      <xdr:colOff>50800</xdr:colOff>
      <xdr:row>38</xdr:row>
      <xdr:rowOff>37449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509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22225</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6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97800</xdr:rowOff>
    </xdr:from>
    <xdr:to>
      <xdr:col>50</xdr:col>
      <xdr:colOff>165100</xdr:colOff>
      <xdr:row>38</xdr:row>
      <xdr:rowOff>27950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19077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3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118687</xdr:rowOff>
    </xdr:from>
    <xdr:to>
      <xdr:col>46</xdr:col>
      <xdr:colOff>38100</xdr:colOff>
      <xdr:row>38</xdr:row>
      <xdr:rowOff>48837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39964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48968</xdr:rowOff>
    </xdr:from>
    <xdr:to>
      <xdr:col>41</xdr:col>
      <xdr:colOff>101600</xdr:colOff>
      <xdr:row>35</xdr:row>
      <xdr:rowOff>150568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141695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4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38337</xdr:rowOff>
    </xdr:from>
    <xdr:to>
      <xdr:col>36</xdr:col>
      <xdr:colOff>165100</xdr:colOff>
      <xdr:row>38</xdr:row>
      <xdr:rowOff>139937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5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131064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64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127973</xdr:rowOff>
    </xdr:from>
    <xdr:to>
      <xdr:col>55</xdr:col>
      <xdr:colOff>0</xdr:colOff>
      <xdr:row>57</xdr:row>
      <xdr:rowOff>114497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386273"/>
          <a:ext cx="838200" cy="50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127973</xdr:rowOff>
    </xdr:from>
    <xdr:to>
      <xdr:col>50</xdr:col>
      <xdr:colOff>114300</xdr:colOff>
      <xdr:row>55</xdr:row>
      <xdr:rowOff>4106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386273"/>
          <a:ext cx="889000" cy="4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153086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5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4106</xdr:rowOff>
    </xdr:from>
    <xdr:to>
      <xdr:col>45</xdr:col>
      <xdr:colOff>177800</xdr:colOff>
      <xdr:row>56</xdr:row>
      <xdr:rowOff>52884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433856"/>
          <a:ext cx="889000" cy="22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104667</xdr:rowOff>
    </xdr:from>
    <xdr:to>
      <xdr:col>41</xdr:col>
      <xdr:colOff>50800</xdr:colOff>
      <xdr:row>56</xdr:row>
      <xdr:rowOff>52884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534417"/>
          <a:ext cx="889000" cy="11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121519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153946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2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63697</xdr:rowOff>
    </xdr:from>
    <xdr:to>
      <xdr:col>55</xdr:col>
      <xdr:colOff>50800</xdr:colOff>
      <xdr:row>57</xdr:row>
      <xdr:rowOff>165297</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8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150074</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75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77173</xdr:rowOff>
    </xdr:from>
    <xdr:to>
      <xdr:col>50</xdr:col>
      <xdr:colOff>165100</xdr:colOff>
      <xdr:row>55</xdr:row>
      <xdr:rowOff>7323</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3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23850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911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124756</xdr:rowOff>
    </xdr:from>
    <xdr:to>
      <xdr:col>46</xdr:col>
      <xdr:colOff>38100</xdr:colOff>
      <xdr:row>55</xdr:row>
      <xdr:rowOff>54906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3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71433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1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2084</xdr:rowOff>
    </xdr:from>
    <xdr:to>
      <xdr:col>41</xdr:col>
      <xdr:colOff>101600</xdr:colOff>
      <xdr:row>56</xdr:row>
      <xdr:rowOff>103684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60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94811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53867</xdr:rowOff>
    </xdr:from>
    <xdr:to>
      <xdr:col>36</xdr:col>
      <xdr:colOff>165100</xdr:colOff>
      <xdr:row>55</xdr:row>
      <xdr:rowOff>155467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4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146594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4039</xdr:rowOff>
    </xdr:from>
    <xdr:to>
      <xdr:col>55</xdr:col>
      <xdr:colOff>0</xdr:colOff>
      <xdr:row>79</xdr:row>
      <xdr:rowOff>17768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548589"/>
          <a:ext cx="838200" cy="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4039</xdr:rowOff>
    </xdr:from>
    <xdr:to>
      <xdr:col>50</xdr:col>
      <xdr:colOff>114300</xdr:colOff>
      <xdr:row>79</xdr:row>
      <xdr:rowOff>10655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548589"/>
          <a:ext cx="8890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10655</xdr:rowOff>
    </xdr:from>
    <xdr:to>
      <xdr:col>45</xdr:col>
      <xdr:colOff>177800</xdr:colOff>
      <xdr:row>79</xdr:row>
      <xdr:rowOff>18262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555205"/>
          <a:ext cx="8890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33439</xdr:rowOff>
    </xdr:from>
    <xdr:to>
      <xdr:col>41</xdr:col>
      <xdr:colOff>50800</xdr:colOff>
      <xdr:row>79</xdr:row>
      <xdr:rowOff>18262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2892189"/>
          <a:ext cx="889000" cy="67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8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138418</xdr:rowOff>
    </xdr:from>
    <xdr:to>
      <xdr:col>55</xdr:col>
      <xdr:colOff>50800</xdr:colOff>
      <xdr:row>79</xdr:row>
      <xdr:rowOff>68568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5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53345</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2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124689</xdr:rowOff>
    </xdr:from>
    <xdr:to>
      <xdr:col>50</xdr:col>
      <xdr:colOff>165100</xdr:colOff>
      <xdr:row>79</xdr:row>
      <xdr:rowOff>54839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9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45966</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9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131305</xdr:rowOff>
    </xdr:from>
    <xdr:to>
      <xdr:col>46</xdr:col>
      <xdr:colOff>38100</xdr:colOff>
      <xdr:row>79</xdr:row>
      <xdr:rowOff>61455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50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52582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9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138912</xdr:rowOff>
    </xdr:from>
    <xdr:to>
      <xdr:col>41</xdr:col>
      <xdr:colOff>101600</xdr:colOff>
      <xdr:row>79</xdr:row>
      <xdr:rowOff>69062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51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60189</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6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154089</xdr:rowOff>
    </xdr:from>
    <xdr:to>
      <xdr:col>36</xdr:col>
      <xdr:colOff>165100</xdr:colOff>
      <xdr:row>75</xdr:row>
      <xdr:rowOff>84239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8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100766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61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40332</xdr:rowOff>
    </xdr:from>
    <xdr:to>
      <xdr:col>55</xdr:col>
      <xdr:colOff>0</xdr:colOff>
      <xdr:row>98</xdr:row>
      <xdr:rowOff>72510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156632"/>
          <a:ext cx="838200" cy="7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40332</xdr:rowOff>
    </xdr:from>
    <xdr:to>
      <xdr:col>50</xdr:col>
      <xdr:colOff>114300</xdr:colOff>
      <xdr:row>94</xdr:row>
      <xdr:rowOff>69996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156632"/>
          <a:ext cx="8890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69996</xdr:rowOff>
    </xdr:from>
    <xdr:to>
      <xdr:col>45</xdr:col>
      <xdr:colOff>177800</xdr:colOff>
      <xdr:row>96</xdr:row>
      <xdr:rowOff>23462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186296"/>
          <a:ext cx="889000" cy="29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119183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23462</xdr:rowOff>
    </xdr:from>
    <xdr:to>
      <xdr:col>41</xdr:col>
      <xdr:colOff>50800</xdr:colOff>
      <xdr:row>97</xdr:row>
      <xdr:rowOff>153141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482662"/>
          <a:ext cx="889000" cy="30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31087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1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96696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21710</xdr:rowOff>
    </xdr:from>
    <xdr:to>
      <xdr:col>55</xdr:col>
      <xdr:colOff>50800</xdr:colOff>
      <xdr:row>98</xdr:row>
      <xdr:rowOff>123310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8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108087</xdr:rowOff>
    </xdr:from>
    <xdr:ext cx="469744"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3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160982</xdr:rowOff>
    </xdr:from>
    <xdr:to>
      <xdr:col>50</xdr:col>
      <xdr:colOff>165100</xdr:colOff>
      <xdr:row>94</xdr:row>
      <xdr:rowOff>91132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10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107659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588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19196</xdr:rowOff>
    </xdr:from>
    <xdr:to>
      <xdr:col>46</xdr:col>
      <xdr:colOff>38100</xdr:colOff>
      <xdr:row>94</xdr:row>
      <xdr:rowOff>120796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1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137323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91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144112</xdr:rowOff>
    </xdr:from>
    <xdr:to>
      <xdr:col>41</xdr:col>
      <xdr:colOff>101600</xdr:colOff>
      <xdr:row>96</xdr:row>
      <xdr:rowOff>74262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43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65389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102341</xdr:rowOff>
    </xdr:from>
    <xdr:to>
      <xdr:col>36</xdr:col>
      <xdr:colOff>165100</xdr:colOff>
      <xdr:row>98</xdr:row>
      <xdr:rowOff>32491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3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23618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164808</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79908"/>
          <a:ext cx="8890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97718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59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151172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1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114008</xdr:rowOff>
    </xdr:from>
    <xdr:to>
      <xdr:col>67</xdr:col>
      <xdr:colOff>101600</xdr:colOff>
      <xdr:row>39</xdr:row>
      <xdr:rowOff>44158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2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35285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72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140639</xdr:rowOff>
    </xdr:from>
    <xdr:to>
      <xdr:col>85</xdr:col>
      <xdr:colOff>127000</xdr:colOff>
      <xdr:row>78</xdr:row>
      <xdr:rowOff>149961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513739"/>
          <a:ext cx="8382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149961</xdr:rowOff>
    </xdr:from>
    <xdr:to>
      <xdr:col>81</xdr:col>
      <xdr:colOff>50800</xdr:colOff>
      <xdr:row>79</xdr:row>
      <xdr:rowOff>3277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523061"/>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3277</xdr:rowOff>
    </xdr:from>
    <xdr:to>
      <xdr:col>76</xdr:col>
      <xdr:colOff>114300</xdr:colOff>
      <xdr:row>79</xdr:row>
      <xdr:rowOff>10909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547827"/>
          <a:ext cx="889000" cy="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10909</xdr:rowOff>
    </xdr:from>
    <xdr:to>
      <xdr:col>71</xdr:col>
      <xdr:colOff>177800</xdr:colOff>
      <xdr:row>79</xdr:row>
      <xdr:rowOff>25642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555459"/>
          <a:ext cx="889000" cy="1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68635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61701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89839</xdr:rowOff>
    </xdr:from>
    <xdr:to>
      <xdr:col>85</xdr:col>
      <xdr:colOff>177800</xdr:colOff>
      <xdr:row>79</xdr:row>
      <xdr:rowOff>19989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6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68266</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4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99161</xdr:rowOff>
    </xdr:from>
    <xdr:to>
      <xdr:col>81</xdr:col>
      <xdr:colOff>101600</xdr:colOff>
      <xdr:row>79</xdr:row>
      <xdr:rowOff>29311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20438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5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123927</xdr:rowOff>
    </xdr:from>
    <xdr:to>
      <xdr:col>76</xdr:col>
      <xdr:colOff>165100</xdr:colOff>
      <xdr:row>79</xdr:row>
      <xdr:rowOff>54077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45204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58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131559</xdr:rowOff>
    </xdr:from>
    <xdr:to>
      <xdr:col>72</xdr:col>
      <xdr:colOff>38100</xdr:colOff>
      <xdr:row>79</xdr:row>
      <xdr:rowOff>61709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50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52836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59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146292</xdr:rowOff>
    </xdr:from>
    <xdr:to>
      <xdr:col>67</xdr:col>
      <xdr:colOff>101600</xdr:colOff>
      <xdr:row>79</xdr:row>
      <xdr:rowOff>76442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5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67569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61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56226</xdr:rowOff>
    </xdr:from>
    <xdr:to>
      <xdr:col>85</xdr:col>
      <xdr:colOff>127000</xdr:colOff>
      <xdr:row>98</xdr:row>
      <xdr:rowOff>115140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58326"/>
          <a:ext cx="838200" cy="5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115140</xdr:rowOff>
    </xdr:from>
    <xdr:to>
      <xdr:col>81</xdr:col>
      <xdr:colOff>50800</xdr:colOff>
      <xdr:row>98</xdr:row>
      <xdr:rowOff>123554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17240"/>
          <a:ext cx="889000" cy="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123554</xdr:rowOff>
    </xdr:from>
    <xdr:to>
      <xdr:col>76</xdr:col>
      <xdr:colOff>114300</xdr:colOff>
      <xdr:row>98</xdr:row>
      <xdr:rowOff>143049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25654"/>
          <a:ext cx="889000" cy="1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143049</xdr:rowOff>
    </xdr:from>
    <xdr:to>
      <xdr:col>71</xdr:col>
      <xdr:colOff>177800</xdr:colOff>
      <xdr:row>99</xdr:row>
      <xdr:rowOff>2902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45149"/>
          <a:ext cx="889000" cy="3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5426</xdr:rowOff>
    </xdr:from>
    <xdr:to>
      <xdr:col>85</xdr:col>
      <xdr:colOff>177800</xdr:colOff>
      <xdr:row>98</xdr:row>
      <xdr:rowOff>107026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0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28303</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5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64340</xdr:rowOff>
    </xdr:from>
    <xdr:to>
      <xdr:col>81</xdr:col>
      <xdr:colOff>101600</xdr:colOff>
      <xdr:row>98</xdr:row>
      <xdr:rowOff>165940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6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157067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5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72754</xdr:rowOff>
    </xdr:from>
    <xdr:to>
      <xdr:col>76</xdr:col>
      <xdr:colOff>165100</xdr:colOff>
      <xdr:row>99</xdr:row>
      <xdr:rowOff>2904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165481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6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92249</xdr:rowOff>
    </xdr:from>
    <xdr:to>
      <xdr:col>72</xdr:col>
      <xdr:colOff>38100</xdr:colOff>
      <xdr:row>99</xdr:row>
      <xdr:rowOff>22399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13526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8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123552</xdr:rowOff>
    </xdr:from>
    <xdr:to>
      <xdr:col>67</xdr:col>
      <xdr:colOff>101600</xdr:colOff>
      <xdr:row>99</xdr:row>
      <xdr:rowOff>53702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44829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1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1759</xdr:rowOff>
    </xdr:from>
    <xdr:to>
      <xdr:col>116</xdr:col>
      <xdr:colOff>63500</xdr:colOff>
      <xdr:row>59</xdr:row>
      <xdr:rowOff>2236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17309"/>
          <a:ext cx="8382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2236</xdr:rowOff>
    </xdr:from>
    <xdr:to>
      <xdr:col>111</xdr:col>
      <xdr:colOff>177800</xdr:colOff>
      <xdr:row>59</xdr:row>
      <xdr:rowOff>2711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17786"/>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2711</xdr:rowOff>
    </xdr:from>
    <xdr:to>
      <xdr:col>107</xdr:col>
      <xdr:colOff>50800</xdr:colOff>
      <xdr:row>59</xdr:row>
      <xdr:rowOff>3321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1826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3321</xdr:rowOff>
    </xdr:from>
    <xdr:to>
      <xdr:col>102</xdr:col>
      <xdr:colOff>114300</xdr:colOff>
      <xdr:row>59</xdr:row>
      <xdr:rowOff>4007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188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122409</xdr:rowOff>
    </xdr:from>
    <xdr:to>
      <xdr:col>116</xdr:col>
      <xdr:colOff>114300</xdr:colOff>
      <xdr:row>59</xdr:row>
      <xdr:rowOff>52559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38428</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122886</xdr:rowOff>
    </xdr:from>
    <xdr:to>
      <xdr:col>112</xdr:col>
      <xdr:colOff>38100</xdr:colOff>
      <xdr:row>59</xdr:row>
      <xdr:rowOff>53036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44163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5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123361</xdr:rowOff>
    </xdr:from>
    <xdr:to>
      <xdr:col>107</xdr:col>
      <xdr:colOff>101600</xdr:colOff>
      <xdr:row>59</xdr:row>
      <xdr:rowOff>53511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44638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123971</xdr:rowOff>
    </xdr:from>
    <xdr:to>
      <xdr:col>102</xdr:col>
      <xdr:colOff>165100</xdr:colOff>
      <xdr:row>59</xdr:row>
      <xdr:rowOff>54121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45248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124657</xdr:rowOff>
    </xdr:from>
    <xdr:to>
      <xdr:col>98</xdr:col>
      <xdr:colOff>38100</xdr:colOff>
      <xdr:row>59</xdr:row>
      <xdr:rowOff>54807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45934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6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165418</xdr:rowOff>
    </xdr:from>
    <xdr:to>
      <xdr:col>116</xdr:col>
      <xdr:colOff>63500</xdr:colOff>
      <xdr:row>77</xdr:row>
      <xdr:rowOff>9361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195618"/>
          <a:ext cx="8382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134542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2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168942</xdr:rowOff>
    </xdr:from>
    <xdr:to>
      <xdr:col>111</xdr:col>
      <xdr:colOff>177800</xdr:colOff>
      <xdr:row>77</xdr:row>
      <xdr:rowOff>9361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199142"/>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168942</xdr:rowOff>
    </xdr:from>
    <xdr:to>
      <xdr:col>107</xdr:col>
      <xdr:colOff>50800</xdr:colOff>
      <xdr:row>77</xdr:row>
      <xdr:rowOff>23476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199142"/>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70629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73787</xdr:rowOff>
    </xdr:from>
    <xdr:to>
      <xdr:col>102</xdr:col>
      <xdr:colOff>114300</xdr:colOff>
      <xdr:row>77</xdr:row>
      <xdr:rowOff>23476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32537"/>
          <a:ext cx="889000" cy="29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67143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58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114618</xdr:rowOff>
    </xdr:from>
    <xdr:to>
      <xdr:col>116</xdr:col>
      <xdr:colOff>114300</xdr:colOff>
      <xdr:row>77</xdr:row>
      <xdr:rowOff>44768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1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93045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12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130011</xdr:rowOff>
    </xdr:from>
    <xdr:to>
      <xdr:col>112</xdr:col>
      <xdr:colOff>38100</xdr:colOff>
      <xdr:row>77</xdr:row>
      <xdr:rowOff>60161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1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51288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25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118142</xdr:rowOff>
    </xdr:from>
    <xdr:to>
      <xdr:col>107</xdr:col>
      <xdr:colOff>101600</xdr:colOff>
      <xdr:row>77</xdr:row>
      <xdr:rowOff>48292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1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39419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2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144126</xdr:rowOff>
    </xdr:from>
    <xdr:to>
      <xdr:col>102</xdr:col>
      <xdr:colOff>165100</xdr:colOff>
      <xdr:row>77</xdr:row>
      <xdr:rowOff>74276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1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65403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22987</xdr:rowOff>
    </xdr:from>
    <xdr:to>
      <xdr:col>98</xdr:col>
      <xdr:colOff>38100</xdr:colOff>
      <xdr:row>75</xdr:row>
      <xdr:rowOff>124587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8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115715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495,437</a:t>
          </a:r>
          <a:r>
            <a:rPr kumimoji="1" lang="ja-JP" altLang="en-US" sz="1300">
              <a:latin typeface="ＭＳ Ｐゴシック" panose="020B0600070205080204" pitchFamily="50" charset="-128"/>
              <a:ea typeface="ＭＳ Ｐゴシック" panose="020B0600070205080204" pitchFamily="50" charset="-128"/>
            </a:rPr>
            <a:t>円となっている。人件費は類似団体平均を上回っているものの、その他の経費については積立金を除き類似団体平均を下回っている。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積立金は、土地開発公社の解散に伴い土地開発基金や剰余金を財政調整基金に繰入れたこと等から増加している。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普通建設事業費は、前年度に新庁舎等の整備工事や総合会館改修といった大規模事業が完了したことに伴い、令和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年度は減少に転じた。令和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年度では市民体育館改修事業があり、増加の見込みである。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扶助費は、国の子育て支援給付金や非課税世帯等重点支援給付金の実施などから増加している。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30,338
29,964
39.93
15,887,762
15,030,582
803,205
8,096,223
11,515,036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67136</xdr:rowOff>
    </xdr:from>
    <xdr:to>
      <xdr:col>24</xdr:col>
      <xdr:colOff>63500</xdr:colOff>
      <xdr:row>37</xdr:row>
      <xdr:rowOff>86534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10786"/>
          <a:ext cx="838200" cy="1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71120</xdr:rowOff>
    </xdr:from>
    <xdr:to>
      <xdr:col>19</xdr:col>
      <xdr:colOff>177800</xdr:colOff>
      <xdr:row>37</xdr:row>
      <xdr:rowOff>86534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14770"/>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71120</xdr:rowOff>
    </xdr:from>
    <xdr:to>
      <xdr:col>15</xdr:col>
      <xdr:colOff>50800</xdr:colOff>
      <xdr:row>37</xdr:row>
      <xdr:rowOff>80590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14770"/>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76345</xdr:rowOff>
    </xdr:from>
    <xdr:to>
      <xdr:col>10</xdr:col>
      <xdr:colOff>114300</xdr:colOff>
      <xdr:row>37</xdr:row>
      <xdr:rowOff>80590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19995"/>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155893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142830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48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16336</xdr:rowOff>
    </xdr:from>
    <xdr:to>
      <xdr:col>24</xdr:col>
      <xdr:colOff>114300</xdr:colOff>
      <xdr:row>37</xdr:row>
      <xdr:rowOff>117936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39213</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1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35734</xdr:rowOff>
    </xdr:from>
    <xdr:to>
      <xdr:col>20</xdr:col>
      <xdr:colOff>38100</xdr:colOff>
      <xdr:row>37</xdr:row>
      <xdr:rowOff>137334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7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153861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15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20320</xdr:rowOff>
    </xdr:from>
    <xdr:to>
      <xdr:col>15</xdr:col>
      <xdr:colOff>101600</xdr:colOff>
      <xdr:row>37</xdr:row>
      <xdr:rowOff>121920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138447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13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29790</xdr:rowOff>
    </xdr:from>
    <xdr:to>
      <xdr:col>10</xdr:col>
      <xdr:colOff>165100</xdr:colOff>
      <xdr:row>37</xdr:row>
      <xdr:rowOff>131390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7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147917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14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25545</xdr:rowOff>
    </xdr:from>
    <xdr:to>
      <xdr:col>6</xdr:col>
      <xdr:colOff>38100</xdr:colOff>
      <xdr:row>37</xdr:row>
      <xdr:rowOff>127145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143672</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1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114288</xdr:rowOff>
    </xdr:from>
    <xdr:to>
      <xdr:col>24</xdr:col>
      <xdr:colOff>63500</xdr:colOff>
      <xdr:row>58</xdr:row>
      <xdr:rowOff>32184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86938"/>
          <a:ext cx="838200" cy="8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114288</xdr:rowOff>
    </xdr:from>
    <xdr:to>
      <xdr:col>19</xdr:col>
      <xdr:colOff>177800</xdr:colOff>
      <xdr:row>58</xdr:row>
      <xdr:rowOff>3477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86938"/>
          <a:ext cx="889000" cy="6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5950</xdr:rowOff>
    </xdr:from>
    <xdr:to>
      <xdr:col>15</xdr:col>
      <xdr:colOff>50800</xdr:colOff>
      <xdr:row>58</xdr:row>
      <xdr:rowOff>3477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78600"/>
          <a:ext cx="889000" cy="16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5950</xdr:rowOff>
    </xdr:from>
    <xdr:to>
      <xdr:col>10</xdr:col>
      <xdr:colOff>114300</xdr:colOff>
      <xdr:row>58</xdr:row>
      <xdr:rowOff>99343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78600"/>
          <a:ext cx="889000" cy="26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119860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152834</xdr:rowOff>
    </xdr:from>
    <xdr:to>
      <xdr:col>24</xdr:col>
      <xdr:colOff>114300</xdr:colOff>
      <xdr:row>58</xdr:row>
      <xdr:rowOff>82984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2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63488</xdr:rowOff>
    </xdr:from>
    <xdr:to>
      <xdr:col>20</xdr:col>
      <xdr:colOff>38100</xdr:colOff>
      <xdr:row>57</xdr:row>
      <xdr:rowOff>165088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10165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124127</xdr:rowOff>
    </xdr:from>
    <xdr:to>
      <xdr:col>15</xdr:col>
      <xdr:colOff>101600</xdr:colOff>
      <xdr:row>58</xdr:row>
      <xdr:rowOff>54277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9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70804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7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126600</xdr:rowOff>
    </xdr:from>
    <xdr:to>
      <xdr:col>10</xdr:col>
      <xdr:colOff>165100</xdr:colOff>
      <xdr:row>57</xdr:row>
      <xdr:rowOff>56750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47877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48543</xdr:rowOff>
    </xdr:from>
    <xdr:to>
      <xdr:col>6</xdr:col>
      <xdr:colOff>38100</xdr:colOff>
      <xdr:row>58</xdr:row>
      <xdr:rowOff>150143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141270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30173</xdr:rowOff>
    </xdr:from>
    <xdr:to>
      <xdr:col>24</xdr:col>
      <xdr:colOff>63500</xdr:colOff>
      <xdr:row>77</xdr:row>
      <xdr:rowOff>48729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31823"/>
          <a:ext cx="838200" cy="1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9798</xdr:rowOff>
    </xdr:from>
    <xdr:to>
      <xdr:col>19</xdr:col>
      <xdr:colOff>177800</xdr:colOff>
      <xdr:row>77</xdr:row>
      <xdr:rowOff>48729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11448"/>
          <a:ext cx="889000" cy="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9798</xdr:rowOff>
    </xdr:from>
    <xdr:to>
      <xdr:col>15</xdr:col>
      <xdr:colOff>50800</xdr:colOff>
      <xdr:row>77</xdr:row>
      <xdr:rowOff>111339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11448"/>
          <a:ext cx="889000" cy="10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111339</xdr:rowOff>
    </xdr:from>
    <xdr:to>
      <xdr:col>10</xdr:col>
      <xdr:colOff>114300</xdr:colOff>
      <xdr:row>77</xdr:row>
      <xdr:rowOff>129832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12989"/>
          <a:ext cx="889000" cy="1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61401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79144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150823</xdr:rowOff>
    </xdr:from>
    <xdr:to>
      <xdr:col>24</xdr:col>
      <xdr:colOff>114300</xdr:colOff>
      <xdr:row>77</xdr:row>
      <xdr:rowOff>80973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8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129250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5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169379</xdr:rowOff>
    </xdr:from>
    <xdr:to>
      <xdr:col>20</xdr:col>
      <xdr:colOff>38100</xdr:colOff>
      <xdr:row>77</xdr:row>
      <xdr:rowOff>99529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9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90656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9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130448</xdr:rowOff>
    </xdr:from>
    <xdr:to>
      <xdr:col>15</xdr:col>
      <xdr:colOff>101600</xdr:colOff>
      <xdr:row>77</xdr:row>
      <xdr:rowOff>60598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51725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5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60539</xdr:rowOff>
    </xdr:from>
    <xdr:to>
      <xdr:col>10</xdr:col>
      <xdr:colOff>165100</xdr:colOff>
      <xdr:row>77</xdr:row>
      <xdr:rowOff>162139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6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153266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5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79032</xdr:rowOff>
    </xdr:from>
    <xdr:to>
      <xdr:col>6</xdr:col>
      <xdr:colOff>38100</xdr:colOff>
      <xdr:row>78</xdr:row>
      <xdr:rowOff>9182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7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101851</xdr:rowOff>
    </xdr:from>
    <xdr:to>
      <xdr:col>24</xdr:col>
      <xdr:colOff>63500</xdr:colOff>
      <xdr:row>97</xdr:row>
      <xdr:rowOff>123309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32501"/>
          <a:ext cx="838200" cy="2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98270</xdr:rowOff>
    </xdr:from>
    <xdr:to>
      <xdr:col>19</xdr:col>
      <xdr:colOff>177800</xdr:colOff>
      <xdr:row>97</xdr:row>
      <xdr:rowOff>101851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28920"/>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98270</xdr:rowOff>
    </xdr:from>
    <xdr:to>
      <xdr:col>15</xdr:col>
      <xdr:colOff>50800</xdr:colOff>
      <xdr:row>98</xdr:row>
      <xdr:rowOff>4651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28920"/>
          <a:ext cx="889000" cy="7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4651</xdr:rowOff>
    </xdr:from>
    <xdr:to>
      <xdr:col>10</xdr:col>
      <xdr:colOff>114300</xdr:colOff>
      <xdr:row>98</xdr:row>
      <xdr:rowOff>17087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06751"/>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36058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72509</xdr:rowOff>
    </xdr:from>
    <xdr:to>
      <xdr:col>24</xdr:col>
      <xdr:colOff>114300</xdr:colOff>
      <xdr:row>98</xdr:row>
      <xdr:rowOff>2659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0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158886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1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51051</xdr:rowOff>
    </xdr:from>
    <xdr:to>
      <xdr:col>20</xdr:col>
      <xdr:colOff>38100</xdr:colOff>
      <xdr:row>97</xdr:row>
      <xdr:rowOff>152651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8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143778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7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47470</xdr:rowOff>
    </xdr:from>
    <xdr:to>
      <xdr:col>15</xdr:col>
      <xdr:colOff>101600</xdr:colOff>
      <xdr:row>97</xdr:row>
      <xdr:rowOff>149070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140197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7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125301</xdr:rowOff>
    </xdr:from>
    <xdr:to>
      <xdr:col>10</xdr:col>
      <xdr:colOff>165100</xdr:colOff>
      <xdr:row>98</xdr:row>
      <xdr:rowOff>55451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5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46578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4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137737</xdr:rowOff>
    </xdr:from>
    <xdr:to>
      <xdr:col>6</xdr:col>
      <xdr:colOff>38100</xdr:colOff>
      <xdr:row>98</xdr:row>
      <xdr:rowOff>67887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6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59014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6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35916</xdr:rowOff>
    </xdr:from>
    <xdr:to>
      <xdr:col>55</xdr:col>
      <xdr:colOff>0</xdr:colOff>
      <xdr:row>33</xdr:row>
      <xdr:rowOff>76835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5693766"/>
          <a:ext cx="8382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35916</xdr:rowOff>
    </xdr:from>
    <xdr:to>
      <xdr:col>50</xdr:col>
      <xdr:colOff>114300</xdr:colOff>
      <xdr:row>33</xdr:row>
      <xdr:rowOff>40259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5693766"/>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132842</xdr:rowOff>
    </xdr:from>
    <xdr:to>
      <xdr:col>45</xdr:col>
      <xdr:colOff>177800</xdr:colOff>
      <xdr:row>33</xdr:row>
      <xdr:rowOff>40259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5619242"/>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132842</xdr:rowOff>
    </xdr:from>
    <xdr:to>
      <xdr:col>41</xdr:col>
      <xdr:colOff>50800</xdr:colOff>
      <xdr:row>32</xdr:row>
      <xdr:rowOff>164160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619242"/>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51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26035</xdr:rowOff>
    </xdr:from>
    <xdr:to>
      <xdr:col>55</xdr:col>
      <xdr:colOff>50800</xdr:colOff>
      <xdr:row>33</xdr:row>
      <xdr:rowOff>127635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6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48912</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53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156566</xdr:rowOff>
    </xdr:from>
    <xdr:to>
      <xdr:col>50</xdr:col>
      <xdr:colOff>165100</xdr:colOff>
      <xdr:row>33</xdr:row>
      <xdr:rowOff>86716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64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103243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4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160909</xdr:rowOff>
    </xdr:from>
    <xdr:to>
      <xdr:col>46</xdr:col>
      <xdr:colOff>38100</xdr:colOff>
      <xdr:row>33</xdr:row>
      <xdr:rowOff>91059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64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107586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4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82042</xdr:rowOff>
    </xdr:from>
    <xdr:to>
      <xdr:col>41</xdr:col>
      <xdr:colOff>101600</xdr:colOff>
      <xdr:row>33</xdr:row>
      <xdr:rowOff>12192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56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28719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34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113360</xdr:rowOff>
    </xdr:from>
    <xdr:to>
      <xdr:col>36</xdr:col>
      <xdr:colOff>165100</xdr:colOff>
      <xdr:row>33</xdr:row>
      <xdr:rowOff>43510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5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60037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3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167970</xdr:rowOff>
    </xdr:from>
    <xdr:to>
      <xdr:col>55</xdr:col>
      <xdr:colOff>0</xdr:colOff>
      <xdr:row>58</xdr:row>
      <xdr:rowOff>12160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40620"/>
          <a:ext cx="838200" cy="1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12160</xdr:rowOff>
    </xdr:from>
    <xdr:to>
      <xdr:col>50</xdr:col>
      <xdr:colOff>114300</xdr:colOff>
      <xdr:row>58</xdr:row>
      <xdr:rowOff>36296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56260"/>
          <a:ext cx="889000" cy="2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36296</xdr:rowOff>
    </xdr:from>
    <xdr:to>
      <xdr:col>45</xdr:col>
      <xdr:colOff>177800</xdr:colOff>
      <xdr:row>58</xdr:row>
      <xdr:rowOff>37135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8039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22123</xdr:rowOff>
    </xdr:from>
    <xdr:to>
      <xdr:col>41</xdr:col>
      <xdr:colOff>50800</xdr:colOff>
      <xdr:row>58</xdr:row>
      <xdr:rowOff>37135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66223"/>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115320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5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117170</xdr:rowOff>
    </xdr:from>
    <xdr:to>
      <xdr:col>55</xdr:col>
      <xdr:colOff>50800</xdr:colOff>
      <xdr:row>58</xdr:row>
      <xdr:rowOff>47320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95597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6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132810</xdr:rowOff>
    </xdr:from>
    <xdr:to>
      <xdr:col>50</xdr:col>
      <xdr:colOff>165100</xdr:colOff>
      <xdr:row>58</xdr:row>
      <xdr:rowOff>62960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54087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9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156946</xdr:rowOff>
    </xdr:from>
    <xdr:to>
      <xdr:col>46</xdr:col>
      <xdr:colOff>38100</xdr:colOff>
      <xdr:row>58</xdr:row>
      <xdr:rowOff>87096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78223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157785</xdr:rowOff>
    </xdr:from>
    <xdr:to>
      <xdr:col>41</xdr:col>
      <xdr:colOff>101600</xdr:colOff>
      <xdr:row>58</xdr:row>
      <xdr:rowOff>87935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79062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02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142773</xdr:rowOff>
    </xdr:from>
    <xdr:to>
      <xdr:col>36</xdr:col>
      <xdr:colOff>165100</xdr:colOff>
      <xdr:row>58</xdr:row>
      <xdr:rowOff>72923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64050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736</xdr:rowOff>
    </xdr:from>
    <xdr:to>
      <xdr:col>55</xdr:col>
      <xdr:colOff>0</xdr:colOff>
      <xdr:row>78</xdr:row>
      <xdr:rowOff>108814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73836"/>
          <a:ext cx="838200" cy="10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736</xdr:rowOff>
    </xdr:from>
    <xdr:to>
      <xdr:col>50</xdr:col>
      <xdr:colOff>114300</xdr:colOff>
      <xdr:row>78</xdr:row>
      <xdr:rowOff>50470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73836"/>
          <a:ext cx="889000" cy="4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142723</xdr:rowOff>
    </xdr:from>
    <xdr:to>
      <xdr:col>45</xdr:col>
      <xdr:colOff>177800</xdr:colOff>
      <xdr:row>78</xdr:row>
      <xdr:rowOff>50470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44373"/>
          <a:ext cx="889000" cy="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142723</xdr:rowOff>
    </xdr:from>
    <xdr:to>
      <xdr:col>41</xdr:col>
      <xdr:colOff>50800</xdr:colOff>
      <xdr:row>78</xdr:row>
      <xdr:rowOff>148844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44373"/>
          <a:ext cx="889000" cy="17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81831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58014</xdr:rowOff>
    </xdr:from>
    <xdr:to>
      <xdr:col>55</xdr:col>
      <xdr:colOff>50800</xdr:colOff>
      <xdr:row>78</xdr:row>
      <xdr:rowOff>159614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3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144391</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121386</xdr:rowOff>
    </xdr:from>
    <xdr:to>
      <xdr:col>50</xdr:col>
      <xdr:colOff>165100</xdr:colOff>
      <xdr:row>78</xdr:row>
      <xdr:rowOff>51536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42663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1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171120</xdr:rowOff>
    </xdr:from>
    <xdr:to>
      <xdr:col>46</xdr:col>
      <xdr:colOff>38100</xdr:colOff>
      <xdr:row>78</xdr:row>
      <xdr:rowOff>101270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92397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6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91923</xdr:rowOff>
    </xdr:from>
    <xdr:to>
      <xdr:col>41</xdr:col>
      <xdr:colOff>101600</xdr:colOff>
      <xdr:row>78</xdr:row>
      <xdr:rowOff>22073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9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13200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98044</xdr:rowOff>
    </xdr:from>
    <xdr:to>
      <xdr:col>36</xdr:col>
      <xdr:colOff>165100</xdr:colOff>
      <xdr:row>79</xdr:row>
      <xdr:rowOff>28194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19321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6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142846</xdr:rowOff>
    </xdr:from>
    <xdr:to>
      <xdr:col>55</xdr:col>
      <xdr:colOff>0</xdr:colOff>
      <xdr:row>97</xdr:row>
      <xdr:rowOff>151848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73496"/>
          <a:ext cx="838200" cy="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129084</xdr:rowOff>
    </xdr:from>
    <xdr:to>
      <xdr:col>50</xdr:col>
      <xdr:colOff>114300</xdr:colOff>
      <xdr:row>97</xdr:row>
      <xdr:rowOff>142846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59734"/>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129084</xdr:rowOff>
    </xdr:from>
    <xdr:to>
      <xdr:col>45</xdr:col>
      <xdr:colOff>177800</xdr:colOff>
      <xdr:row>97</xdr:row>
      <xdr:rowOff>142351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59734"/>
          <a:ext cx="889000" cy="1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142351</xdr:rowOff>
    </xdr:from>
    <xdr:to>
      <xdr:col>41</xdr:col>
      <xdr:colOff>50800</xdr:colOff>
      <xdr:row>97</xdr:row>
      <xdr:rowOff>144396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73001"/>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101048</xdr:rowOff>
    </xdr:from>
    <xdr:to>
      <xdr:col>55</xdr:col>
      <xdr:colOff>50800</xdr:colOff>
      <xdr:row>98</xdr:row>
      <xdr:rowOff>31198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15975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92046</xdr:rowOff>
    </xdr:from>
    <xdr:to>
      <xdr:col>50</xdr:col>
      <xdr:colOff>165100</xdr:colOff>
      <xdr:row>98</xdr:row>
      <xdr:rowOff>22196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2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13323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1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78284</xdr:rowOff>
    </xdr:from>
    <xdr:to>
      <xdr:col>46</xdr:col>
      <xdr:colOff>38100</xdr:colOff>
      <xdr:row>98</xdr:row>
      <xdr:rowOff>8434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171011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0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91551</xdr:rowOff>
    </xdr:from>
    <xdr:to>
      <xdr:col>41</xdr:col>
      <xdr:colOff>101600</xdr:colOff>
      <xdr:row>98</xdr:row>
      <xdr:rowOff>21701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2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1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93596</xdr:rowOff>
    </xdr:from>
    <xdr:to>
      <xdr:col>36</xdr:col>
      <xdr:colOff>165100</xdr:colOff>
      <xdr:row>98</xdr:row>
      <xdr:rowOff>23746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1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105486</xdr:rowOff>
    </xdr:from>
    <xdr:to>
      <xdr:col>85</xdr:col>
      <xdr:colOff>127000</xdr:colOff>
      <xdr:row>37</xdr:row>
      <xdr:rowOff>116249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449136"/>
          <a:ext cx="8382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105486</xdr:rowOff>
    </xdr:from>
    <xdr:to>
      <xdr:col>81</xdr:col>
      <xdr:colOff>50800</xdr:colOff>
      <xdr:row>37</xdr:row>
      <xdr:rowOff>118688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49136"/>
          <a:ext cx="8890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62319</xdr:rowOff>
    </xdr:from>
    <xdr:to>
      <xdr:col>76</xdr:col>
      <xdr:colOff>114300</xdr:colOff>
      <xdr:row>37</xdr:row>
      <xdr:rowOff>118688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05969"/>
          <a:ext cx="889000" cy="5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62319</xdr:rowOff>
    </xdr:from>
    <xdr:to>
      <xdr:col>71</xdr:col>
      <xdr:colOff>177800</xdr:colOff>
      <xdr:row>37</xdr:row>
      <xdr:rowOff>102648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05969"/>
          <a:ext cx="889000" cy="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65449</xdr:rowOff>
    </xdr:from>
    <xdr:to>
      <xdr:col>85</xdr:col>
      <xdr:colOff>177800</xdr:colOff>
      <xdr:row>37</xdr:row>
      <xdr:rowOff>167049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151826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2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54686</xdr:rowOff>
    </xdr:from>
    <xdr:to>
      <xdr:col>81</xdr:col>
      <xdr:colOff>101600</xdr:colOff>
      <xdr:row>37</xdr:row>
      <xdr:rowOff>156286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67888</xdr:rowOff>
    </xdr:from>
    <xdr:to>
      <xdr:col>76</xdr:col>
      <xdr:colOff>165100</xdr:colOff>
      <xdr:row>37</xdr:row>
      <xdr:rowOff>169487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11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160615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0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11519</xdr:rowOff>
    </xdr:from>
    <xdr:to>
      <xdr:col>72</xdr:col>
      <xdr:colOff>38100</xdr:colOff>
      <xdr:row>37</xdr:row>
      <xdr:rowOff>113119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104246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51848</xdr:rowOff>
    </xdr:from>
    <xdr:to>
      <xdr:col>67</xdr:col>
      <xdr:colOff>101600</xdr:colOff>
      <xdr:row>37</xdr:row>
      <xdr:rowOff>153448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9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144575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8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125488</xdr:rowOff>
    </xdr:from>
    <xdr:to>
      <xdr:col>85</xdr:col>
      <xdr:colOff>127000</xdr:colOff>
      <xdr:row>56</xdr:row>
      <xdr:rowOff>132910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555238"/>
          <a:ext cx="838200" cy="17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52245</xdr:rowOff>
    </xdr:from>
    <xdr:to>
      <xdr:col>81</xdr:col>
      <xdr:colOff>50800</xdr:colOff>
      <xdr:row>55</xdr:row>
      <xdr:rowOff>125488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481995"/>
          <a:ext cx="889000" cy="7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96238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52245</xdr:rowOff>
    </xdr:from>
    <xdr:to>
      <xdr:col>76</xdr:col>
      <xdr:colOff>114300</xdr:colOff>
      <xdr:row>56</xdr:row>
      <xdr:rowOff>128796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481995"/>
          <a:ext cx="889000" cy="24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124012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168770</xdr:rowOff>
    </xdr:from>
    <xdr:to>
      <xdr:col>71</xdr:col>
      <xdr:colOff>177800</xdr:colOff>
      <xdr:row>56</xdr:row>
      <xdr:rowOff>128796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427070"/>
          <a:ext cx="889000" cy="30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144543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163948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82110</xdr:rowOff>
    </xdr:from>
    <xdr:to>
      <xdr:col>85</xdr:col>
      <xdr:colOff>177800</xdr:colOff>
      <xdr:row>57</xdr:row>
      <xdr:rowOff>12260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60537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6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74688</xdr:rowOff>
    </xdr:from>
    <xdr:to>
      <xdr:col>81</xdr:col>
      <xdr:colOff>101600</xdr:colOff>
      <xdr:row>56</xdr:row>
      <xdr:rowOff>4838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21365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27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1445</xdr:rowOff>
    </xdr:from>
    <xdr:to>
      <xdr:col>76</xdr:col>
      <xdr:colOff>165100</xdr:colOff>
      <xdr:row>55</xdr:row>
      <xdr:rowOff>103045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43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119572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20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77996</xdr:rowOff>
    </xdr:from>
    <xdr:to>
      <xdr:col>72</xdr:col>
      <xdr:colOff>38100</xdr:colOff>
      <xdr:row>57</xdr:row>
      <xdr:rowOff>8146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7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170723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7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117970</xdr:rowOff>
    </xdr:from>
    <xdr:to>
      <xdr:col>67</xdr:col>
      <xdr:colOff>101600</xdr:colOff>
      <xdr:row>55</xdr:row>
      <xdr:rowOff>48120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3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64647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15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164809</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37909"/>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97718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27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151173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0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114009</xdr:rowOff>
    </xdr:from>
    <xdr:to>
      <xdr:col>67</xdr:col>
      <xdr:colOff>101600</xdr:colOff>
      <xdr:row>79</xdr:row>
      <xdr:rowOff>44159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35286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7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140639</xdr:rowOff>
    </xdr:from>
    <xdr:to>
      <xdr:col>85</xdr:col>
      <xdr:colOff>127000</xdr:colOff>
      <xdr:row>98</xdr:row>
      <xdr:rowOff>149961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942739"/>
          <a:ext cx="8382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149961</xdr:rowOff>
    </xdr:from>
    <xdr:to>
      <xdr:col>81</xdr:col>
      <xdr:colOff>50800</xdr:colOff>
      <xdr:row>99</xdr:row>
      <xdr:rowOff>3277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952061"/>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3277</xdr:rowOff>
    </xdr:from>
    <xdr:to>
      <xdr:col>76</xdr:col>
      <xdr:colOff>114300</xdr:colOff>
      <xdr:row>99</xdr:row>
      <xdr:rowOff>10909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976827"/>
          <a:ext cx="889000" cy="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10909</xdr:rowOff>
    </xdr:from>
    <xdr:to>
      <xdr:col>71</xdr:col>
      <xdr:colOff>177800</xdr:colOff>
      <xdr:row>99</xdr:row>
      <xdr:rowOff>25642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984459"/>
          <a:ext cx="889000" cy="1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68635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89839</xdr:rowOff>
    </xdr:from>
    <xdr:to>
      <xdr:col>85</xdr:col>
      <xdr:colOff>177800</xdr:colOff>
      <xdr:row>99</xdr:row>
      <xdr:rowOff>19989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9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68266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7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99161</xdr:rowOff>
    </xdr:from>
    <xdr:to>
      <xdr:col>81</xdr:col>
      <xdr:colOff>101600</xdr:colOff>
      <xdr:row>99</xdr:row>
      <xdr:rowOff>29311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9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20438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123927</xdr:rowOff>
    </xdr:from>
    <xdr:to>
      <xdr:col>76</xdr:col>
      <xdr:colOff>165100</xdr:colOff>
      <xdr:row>99</xdr:row>
      <xdr:rowOff>54077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92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45204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01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131559</xdr:rowOff>
    </xdr:from>
    <xdr:to>
      <xdr:col>72</xdr:col>
      <xdr:colOff>38100</xdr:colOff>
      <xdr:row>99</xdr:row>
      <xdr:rowOff>61709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93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52836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02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146292</xdr:rowOff>
    </xdr:from>
    <xdr:to>
      <xdr:col>67</xdr:col>
      <xdr:colOff>101600</xdr:colOff>
      <xdr:row>99</xdr:row>
      <xdr:rowOff>76442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9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67569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704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労働費は、ごみ収集業務を雇用促進等のためシルバー人材センターに委託していることから、類似団体平均を上回っている。令和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年度よりごみ収集業務を民間委託する予定であり、その後は減少する見込みである。</a:t>
          </a:r>
        </a:p>
        <a:p>
          <a:r>
            <a:rPr kumimoji="1" lang="ja-JP" altLang="en-US" sz="1300">
              <a:latin typeface="ＭＳ Ｐゴシック" panose="020B0600070205080204" pitchFamily="50" charset="-128"/>
              <a:ea typeface="ＭＳ Ｐゴシック" panose="020B0600070205080204" pitchFamily="50" charset="-128"/>
            </a:rPr>
            <a:t>　総務費の住民一人当たりコストは、前年度は新庁舎整備の影響により類似団体平均を大きく上回っていたが、令和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年度は事業完了に伴い減少し、類似団体平均を下回った。新庁舎と複合的に整備した図書館整備事業の影響により、教育費も同様の推移となっている。</a:t>
          </a:r>
        </a:p>
        <a:p>
          <a:r>
            <a:rPr kumimoji="1" lang="ja-JP" altLang="en-US" sz="1300">
              <a:latin typeface="ＭＳ Ｐゴシック" panose="020B0600070205080204" pitchFamily="50" charset="-128"/>
              <a:ea typeface="ＭＳ Ｐゴシック" panose="020B0600070205080204" pitchFamily="50" charset="-128"/>
            </a:rPr>
            <a:t>　商工費は、前年度に市営駐車場用地の買収や市内事業者への臨時給付金事業が完了したことに伴い減少している。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公債費は、近年の大型事業に係る起債の元利償還に伴い増加傾向にあるものの、令和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年度をピークに減少に転じる見込みである。類似団体と比べても、低い水準を維持している。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年度は、前年度の大型建設事業の完了により、普通建設事業費を圧縮したことなどから、実質単年度収支は黒字に転じた。</a:t>
          </a:r>
        </a:p>
        <a:p>
          <a:r>
            <a:rPr kumimoji="1" lang="ja-JP" altLang="en-US" sz="1400">
              <a:latin typeface="ＭＳ ゴシック" pitchFamily="49" charset="-128"/>
              <a:ea typeface="ＭＳ ゴシック" pitchFamily="49" charset="-128"/>
            </a:rPr>
            <a:t>　しかし、令和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は市民体育館改修という大型事業があり、さらに物価高騰の影響により経常経費が増加する見込みであることから、財政調整基金をはじめとする基金残高の減少を食い止める対策を講じ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すべての会計において、赤字は発生しておらず、全体的に財政状況は健全であるといえる。</a:t>
          </a:r>
        </a:p>
        <a:p>
          <a:r>
            <a:rPr kumimoji="1" lang="ja-JP" altLang="en-US" sz="1400">
              <a:latin typeface="ＭＳ ゴシック" pitchFamily="49" charset="-128"/>
              <a:ea typeface="ＭＳ ゴシック" pitchFamily="49" charset="-128"/>
            </a:rPr>
            <a:t>　介護保険事業については、要介護認定者数は横ばいとなっており、今後も介護保険制度の安定した運営を行うため、市独自の介護予防・生活支援サービスの充実を図るとともに、認定調査の適正化等に努める。</a:t>
          </a:r>
        </a:p>
        <a:p>
          <a:r>
            <a:rPr kumimoji="1" lang="ja-JP" altLang="en-US" sz="1400">
              <a:latin typeface="ＭＳ ゴシック" pitchFamily="49" charset="-128"/>
              <a:ea typeface="ＭＳ ゴシック" pitchFamily="49" charset="-128"/>
            </a:rPr>
            <a:t>　農業集落排水事業については、令和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年度中に公共下水道に接続を行い、令和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年度から下水道事業会計と統合するため、令和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末で特別会計を廃止することとなった。下水道事業も含めた企業債残高は徐々に減少見込みであることから、一般会計からの補助金も減少する見込みであるが、人口減少による使用料収入の減収は避けられないことから、引き続き計画的な財政運営を図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15887762</v>
      </c>
      <c r="BO4" s="449"/>
      <c r="BP4" s="449"/>
      <c r="BQ4" s="449"/>
      <c r="BR4" s="449"/>
      <c r="BS4" s="449"/>
      <c r="BT4" s="449"/>
      <c r="BU4" s="450"/>
      <c r="BV4" s="448">
        <v>18451964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9.9</v>
      </c>
      <c r="CU4" s="589"/>
      <c r="CV4" s="589"/>
      <c r="CW4" s="589"/>
      <c r="CX4" s="589"/>
      <c r="CY4" s="589"/>
      <c r="CZ4" s="589"/>
      <c r="DA4" s="590"/>
      <c r="DB4" s="588">
        <v>10.4</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15030582</v>
      </c>
      <c r="BO5" s="420"/>
      <c r="BP5" s="420"/>
      <c r="BQ5" s="420"/>
      <c r="BR5" s="420"/>
      <c r="BS5" s="420"/>
      <c r="BT5" s="420"/>
      <c r="BU5" s="421"/>
      <c r="BV5" s="419">
        <v>17584785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95.4</v>
      </c>
      <c r="CU5" s="417"/>
      <c r="CV5" s="417"/>
      <c r="CW5" s="417"/>
      <c r="CX5" s="417"/>
      <c r="CY5" s="417"/>
      <c r="CZ5" s="417"/>
      <c r="DA5" s="418"/>
      <c r="DB5" s="416">
        <v>94.8</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857180</v>
      </c>
      <c r="BO6" s="420"/>
      <c r="BP6" s="420"/>
      <c r="BQ6" s="420"/>
      <c r="BR6" s="420"/>
      <c r="BS6" s="420"/>
      <c r="BT6" s="420"/>
      <c r="BU6" s="421"/>
      <c r="BV6" s="419">
        <v>867179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95.4</v>
      </c>
      <c r="CU6" s="563"/>
      <c r="CV6" s="563"/>
      <c r="CW6" s="563"/>
      <c r="CX6" s="563"/>
      <c r="CY6" s="563"/>
      <c r="CZ6" s="563"/>
      <c r="DA6" s="564"/>
      <c r="DB6" s="562">
        <v>96.3</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53975</v>
      </c>
      <c r="BO7" s="420"/>
      <c r="BP7" s="420"/>
      <c r="BQ7" s="420"/>
      <c r="BR7" s="420"/>
      <c r="BS7" s="420"/>
      <c r="BT7" s="420"/>
      <c r="BU7" s="421"/>
      <c r="BV7" s="419">
        <v>30129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8096223</v>
      </c>
      <c r="CU7" s="420"/>
      <c r="CV7" s="420"/>
      <c r="CW7" s="420"/>
      <c r="CX7" s="420"/>
      <c r="CY7" s="420"/>
      <c r="CZ7" s="420"/>
      <c r="DA7" s="421"/>
      <c r="DB7" s="419">
        <v>8062822</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803205</v>
      </c>
      <c r="BO8" s="420"/>
      <c r="BP8" s="420"/>
      <c r="BQ8" s="420"/>
      <c r="BR8" s="420"/>
      <c r="BS8" s="420"/>
      <c r="BT8" s="420"/>
      <c r="BU8" s="421"/>
      <c r="BV8" s="419">
        <v>837050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0.51</v>
      </c>
      <c r="CU8" s="523"/>
      <c r="CV8" s="523"/>
      <c r="CW8" s="523"/>
      <c r="CX8" s="523"/>
      <c r="CY8" s="523"/>
      <c r="CZ8" s="523"/>
      <c r="DA8" s="524"/>
      <c r="DB8" s="522">
        <v>0.51</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31631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-33845</v>
      </c>
      <c r="BO9" s="420"/>
      <c r="BP9" s="420"/>
      <c r="BQ9" s="420"/>
      <c r="BR9" s="420"/>
      <c r="BS9" s="420"/>
      <c r="BT9" s="420"/>
      <c r="BU9" s="421"/>
      <c r="BV9" s="419">
        <v>-134314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9.4</v>
      </c>
      <c r="CU9" s="417"/>
      <c r="CV9" s="417"/>
      <c r="CW9" s="417"/>
      <c r="CX9" s="417"/>
      <c r="CY9" s="417"/>
      <c r="CZ9" s="417"/>
      <c r="DA9" s="418"/>
      <c r="DB9" s="416">
        <v>9.5</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32927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762672</v>
      </c>
      <c r="BO10" s="420"/>
      <c r="BP10" s="420"/>
      <c r="BQ10" s="420"/>
      <c r="BR10" s="420"/>
      <c r="BS10" s="420"/>
      <c r="BT10" s="420"/>
      <c r="BU10" s="421"/>
      <c r="BV10" s="419">
        <v>300758</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81"/>
      <c r="B12" s="525" t="s">
        <v>122</v>
      </c>
      <c r="C12" s="526"/>
      <c r="D12" s="526"/>
      <c r="E12" s="526"/>
      <c r="F12" s="526"/>
      <c r="G12" s="526"/>
      <c r="H12" s="526"/>
      <c r="I12" s="526"/>
      <c r="J12" s="526"/>
      <c r="K12" s="527"/>
      <c r="L12" s="534" t="s">
        <v>123</v>
      </c>
      <c r="M12" s="535"/>
      <c r="N12" s="535"/>
      <c r="O12" s="535"/>
      <c r="P12" s="535"/>
      <c r="Q12" s="536"/>
      <c r="R12" s="537">
        <v>30338</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127</v>
      </c>
      <c r="AV12" s="478"/>
      <c r="AW12" s="478"/>
      <c r="AX12" s="478"/>
      <c r="AY12" s="433" t="s">
        <v>128</v>
      </c>
      <c r="AZ12" s="434"/>
      <c r="BA12" s="434"/>
      <c r="BB12" s="434"/>
      <c r="BC12" s="434"/>
      <c r="BD12" s="434"/>
      <c r="BE12" s="434"/>
      <c r="BF12" s="434"/>
      <c r="BG12" s="434"/>
      <c r="BH12" s="434"/>
      <c r="BI12" s="434"/>
      <c r="BJ12" s="434"/>
      <c r="BK12" s="434"/>
      <c r="BL12" s="434"/>
      <c r="BM12" s="435"/>
      <c r="BN12" s="419">
        <v>351636</v>
      </c>
      <c r="BO12" s="420"/>
      <c r="BP12" s="420"/>
      <c r="BQ12" s="420"/>
      <c r="BR12" s="420"/>
      <c r="BS12" s="420"/>
      <c r="BT12" s="420"/>
      <c r="BU12" s="421"/>
      <c r="BV12" s="419">
        <v>500000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29964</v>
      </c>
      <c r="S13" s="507"/>
      <c r="T13" s="507"/>
      <c r="U13" s="507"/>
      <c r="V13" s="508"/>
      <c r="W13" s="509" t="s">
        <v>131</v>
      </c>
      <c r="X13" s="405"/>
      <c r="Y13" s="405"/>
      <c r="Z13" s="405"/>
      <c r="AA13" s="405"/>
      <c r="AB13" s="406"/>
      <c r="AC13" s="372">
        <v>768</v>
      </c>
      <c r="AD13" s="373"/>
      <c r="AE13" s="373"/>
      <c r="AF13" s="373"/>
      <c r="AG13" s="374"/>
      <c r="AH13" s="372">
        <v>924</v>
      </c>
      <c r="AI13" s="373"/>
      <c r="AJ13" s="373"/>
      <c r="AK13" s="373"/>
      <c r="AL13" s="432"/>
      <c r="AM13" s="476" t="s">
        <v>132</v>
      </c>
      <c r="AN13" s="376"/>
      <c r="AO13" s="376"/>
      <c r="AP13" s="376"/>
      <c r="AQ13" s="376"/>
      <c r="AR13" s="376"/>
      <c r="AS13" s="376"/>
      <c r="AT13" s="377"/>
      <c r="AU13" s="477" t="s">
        <v>127</v>
      </c>
      <c r="AV13" s="478"/>
      <c r="AW13" s="478"/>
      <c r="AX13" s="478"/>
      <c r="AY13" s="433" t="s">
        <v>133</v>
      </c>
      <c r="AZ13" s="434"/>
      <c r="BA13" s="434"/>
      <c r="BB13" s="434"/>
      <c r="BC13" s="434"/>
      <c r="BD13" s="434"/>
      <c r="BE13" s="434"/>
      <c r="BF13" s="434"/>
      <c r="BG13" s="434"/>
      <c r="BH13" s="434"/>
      <c r="BI13" s="434"/>
      <c r="BJ13" s="434"/>
      <c r="BK13" s="434"/>
      <c r="BL13" s="434"/>
      <c r="BM13" s="435"/>
      <c r="BN13" s="419">
        <v>377191</v>
      </c>
      <c r="BO13" s="420"/>
      <c r="BP13" s="420"/>
      <c r="BQ13" s="420"/>
      <c r="BR13" s="420"/>
      <c r="BS13" s="420"/>
      <c r="BT13" s="420"/>
      <c r="BU13" s="421"/>
      <c r="BV13" s="419">
        <v>-333556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5.7</v>
      </c>
      <c r="CU13" s="417"/>
      <c r="CV13" s="417"/>
      <c r="CW13" s="417"/>
      <c r="CX13" s="417"/>
      <c r="CY13" s="417"/>
      <c r="CZ13" s="417"/>
      <c r="DA13" s="418"/>
      <c r="DB13" s="416">
        <v>5.8</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30682</v>
      </c>
      <c r="S14" s="507"/>
      <c r="T14" s="507"/>
      <c r="U14" s="507"/>
      <c r="V14" s="508"/>
      <c r="W14" s="510"/>
      <c r="X14" s="408"/>
      <c r="Y14" s="408"/>
      <c r="Z14" s="408"/>
      <c r="AA14" s="408"/>
      <c r="AB14" s="409"/>
      <c r="AC14" s="499">
        <v>5.2</v>
      </c>
      <c r="AD14" s="500"/>
      <c r="AE14" s="500"/>
      <c r="AF14" s="500"/>
      <c r="AG14" s="501"/>
      <c r="AH14" s="499">
        <v>6.2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24.2</v>
      </c>
      <c r="CU14" s="517"/>
      <c r="CV14" s="517"/>
      <c r="CW14" s="517"/>
      <c r="CX14" s="517"/>
      <c r="CY14" s="517"/>
      <c r="CZ14" s="517"/>
      <c r="DA14" s="518"/>
      <c r="DB14" s="516">
        <v>32.6</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30365</v>
      </c>
      <c r="S15" s="507"/>
      <c r="T15" s="507"/>
      <c r="U15" s="507"/>
      <c r="V15" s="508"/>
      <c r="W15" s="509" t="s">
        <v>137</v>
      </c>
      <c r="X15" s="405"/>
      <c r="Y15" s="405"/>
      <c r="Z15" s="405"/>
      <c r="AA15" s="405"/>
      <c r="AB15" s="406"/>
      <c r="AC15" s="372">
        <v>3497</v>
      </c>
      <c r="AD15" s="373"/>
      <c r="AE15" s="373"/>
      <c r="AF15" s="373"/>
      <c r="AG15" s="374"/>
      <c r="AH15" s="372">
        <v>3541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3688478</v>
      </c>
      <c r="BO15" s="449"/>
      <c r="BP15" s="449"/>
      <c r="BQ15" s="449"/>
      <c r="BR15" s="449"/>
      <c r="BS15" s="449"/>
      <c r="BT15" s="449"/>
      <c r="BU15" s="450"/>
      <c r="BV15" s="448">
        <v>3606722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23.6</v>
      </c>
      <c r="AD16" s="500"/>
      <c r="AE16" s="500"/>
      <c r="AF16" s="500"/>
      <c r="AG16" s="501"/>
      <c r="AH16" s="499">
        <v>23.7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7117549</v>
      </c>
      <c r="BO16" s="420"/>
      <c r="BP16" s="420"/>
      <c r="BQ16" s="420"/>
      <c r="BR16" s="420"/>
      <c r="BS16" s="420"/>
      <c r="BT16" s="420"/>
      <c r="BU16" s="421"/>
      <c r="BV16" s="419">
        <v>7022198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10559</v>
      </c>
      <c r="AD17" s="373"/>
      <c r="AE17" s="373"/>
      <c r="AF17" s="373"/>
      <c r="AG17" s="374"/>
      <c r="AH17" s="372">
        <v>10482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4609810</v>
      </c>
      <c r="BO17" s="420"/>
      <c r="BP17" s="420"/>
      <c r="BQ17" s="420"/>
      <c r="BR17" s="420"/>
      <c r="BS17" s="420"/>
      <c r="BT17" s="420"/>
      <c r="BU17" s="421"/>
      <c r="BV17" s="419">
        <v>4512528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39.93</v>
      </c>
      <c r="M18" s="472"/>
      <c r="N18" s="472"/>
      <c r="O18" s="472"/>
      <c r="P18" s="472"/>
      <c r="Q18" s="472"/>
      <c r="R18" s="473"/>
      <c r="S18" s="473"/>
      <c r="T18" s="473"/>
      <c r="U18" s="473"/>
      <c r="V18" s="474"/>
      <c r="W18" s="490"/>
      <c r="X18" s="491"/>
      <c r="Y18" s="491"/>
      <c r="Z18" s="491"/>
      <c r="AA18" s="491"/>
      <c r="AB18" s="515"/>
      <c r="AC18" s="389">
        <v>71.2</v>
      </c>
      <c r="AD18" s="390"/>
      <c r="AE18" s="390"/>
      <c r="AF18" s="390"/>
      <c r="AG18" s="475"/>
      <c r="AH18" s="389">
        <v>70.099999999999994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7768918</v>
      </c>
      <c r="BO18" s="420"/>
      <c r="BP18" s="420"/>
      <c r="BQ18" s="420"/>
      <c r="BR18" s="420"/>
      <c r="BS18" s="420"/>
      <c r="BT18" s="420"/>
      <c r="BU18" s="421"/>
      <c r="BV18" s="419">
        <v>7755892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792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11054082</v>
      </c>
      <c r="BO19" s="420"/>
      <c r="BP19" s="420"/>
      <c r="BQ19" s="420"/>
      <c r="BR19" s="420"/>
      <c r="BS19" s="420"/>
      <c r="BT19" s="420"/>
      <c r="BU19" s="421"/>
      <c r="BV19" s="419">
        <v>11113124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13145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11515036</v>
      </c>
      <c r="BO22" s="449"/>
      <c r="BP22" s="449"/>
      <c r="BQ22" s="449"/>
      <c r="BR22" s="449"/>
      <c r="BS22" s="449"/>
      <c r="BT22" s="449"/>
      <c r="BU22" s="450"/>
      <c r="BV22" s="448">
        <v>12383505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9991298</v>
      </c>
      <c r="BO23" s="420"/>
      <c r="BP23" s="420"/>
      <c r="BQ23" s="420"/>
      <c r="BR23" s="420"/>
      <c r="BS23" s="420"/>
      <c r="BT23" s="420"/>
      <c r="BU23" s="421"/>
      <c r="BV23" s="419">
        <v>10554365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8400</v>
      </c>
      <c r="R24" s="373"/>
      <c r="S24" s="373"/>
      <c r="T24" s="373"/>
      <c r="U24" s="373"/>
      <c r="V24" s="374"/>
      <c r="W24" s="462"/>
      <c r="X24" s="399"/>
      <c r="Y24" s="400"/>
      <c r="Z24" s="375" t="s">
        <v>162</v>
      </c>
      <c r="AA24" s="376"/>
      <c r="AB24" s="376"/>
      <c r="AC24" s="376"/>
      <c r="AD24" s="376"/>
      <c r="AE24" s="376"/>
      <c r="AF24" s="376"/>
      <c r="AG24" s="377"/>
      <c r="AH24" s="372">
        <v>225</v>
      </c>
      <c r="AI24" s="373"/>
      <c r="AJ24" s="373"/>
      <c r="AK24" s="373"/>
      <c r="AL24" s="374"/>
      <c r="AM24" s="372">
        <v>703575</v>
      </c>
      <c r="AN24" s="373"/>
      <c r="AO24" s="373"/>
      <c r="AP24" s="373"/>
      <c r="AQ24" s="373"/>
      <c r="AR24" s="374"/>
      <c r="AS24" s="372">
        <v>3127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7200302</v>
      </c>
      <c r="BO24" s="420"/>
      <c r="BP24" s="420"/>
      <c r="BQ24" s="420"/>
      <c r="BR24" s="420"/>
      <c r="BS24" s="420"/>
      <c r="BT24" s="420"/>
      <c r="BU24" s="421"/>
      <c r="BV24" s="419">
        <v>7688175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6750</v>
      </c>
      <c r="R25" s="373"/>
      <c r="S25" s="373"/>
      <c r="T25" s="373"/>
      <c r="U25" s="373"/>
      <c r="V25" s="374"/>
      <c r="W25" s="462"/>
      <c r="X25" s="399"/>
      <c r="Y25" s="400"/>
      <c r="Z25" s="375" t="s">
        <v>165</v>
      </c>
      <c r="AA25" s="376"/>
      <c r="AB25" s="376"/>
      <c r="AC25" s="376"/>
      <c r="AD25" s="376"/>
      <c r="AE25" s="376"/>
      <c r="AF25" s="376"/>
      <c r="AG25" s="377"/>
      <c r="AH25" s="372">
        <v>43</v>
      </c>
      <c r="AI25" s="373"/>
      <c r="AJ25" s="373"/>
      <c r="AK25" s="373"/>
      <c r="AL25" s="374"/>
      <c r="AM25" s="372">
        <v>127839</v>
      </c>
      <c r="AN25" s="373"/>
      <c r="AO25" s="373"/>
      <c r="AP25" s="373"/>
      <c r="AQ25" s="373"/>
      <c r="AR25" s="374"/>
      <c r="AS25" s="372">
        <v>2973</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2982790</v>
      </c>
      <c r="BO25" s="449"/>
      <c r="BP25" s="449"/>
      <c r="BQ25" s="449"/>
      <c r="BR25" s="449"/>
      <c r="BS25" s="449"/>
      <c r="BT25" s="449"/>
      <c r="BU25" s="450"/>
      <c r="BV25" s="448">
        <v>2646696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5850</v>
      </c>
      <c r="R26" s="373"/>
      <c r="S26" s="373"/>
      <c r="T26" s="373"/>
      <c r="U26" s="373"/>
      <c r="V26" s="374"/>
      <c r="W26" s="462"/>
      <c r="X26" s="399"/>
      <c r="Y26" s="400"/>
      <c r="Z26" s="375" t="s">
        <v>168</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5100</v>
      </c>
      <c r="R27" s="373"/>
      <c r="S27" s="373"/>
      <c r="T27" s="373"/>
      <c r="U27" s="373"/>
      <c r="V27" s="374"/>
      <c r="W27" s="462"/>
      <c r="X27" s="399"/>
      <c r="Y27" s="400"/>
      <c r="Z27" s="375" t="s">
        <v>171</v>
      </c>
      <c r="AA27" s="376"/>
      <c r="AB27" s="376"/>
      <c r="AC27" s="376"/>
      <c r="AD27" s="376"/>
      <c r="AE27" s="376"/>
      <c r="AF27" s="376"/>
      <c r="AG27" s="377"/>
      <c r="AH27" s="372">
        <v>38</v>
      </c>
      <c r="AI27" s="373"/>
      <c r="AJ27" s="373"/>
      <c r="AK27" s="373"/>
      <c r="AL27" s="374"/>
      <c r="AM27" s="372">
        <v>110616</v>
      </c>
      <c r="AN27" s="373"/>
      <c r="AO27" s="373"/>
      <c r="AP27" s="373"/>
      <c r="AQ27" s="373"/>
      <c r="AR27" s="374"/>
      <c r="AS27" s="372">
        <v>2911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v>320000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4550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1732506</v>
      </c>
      <c r="BO28" s="449"/>
      <c r="BP28" s="449"/>
      <c r="BQ28" s="449"/>
      <c r="BR28" s="449"/>
      <c r="BS28" s="449"/>
      <c r="BT28" s="449"/>
      <c r="BU28" s="450"/>
      <c r="BV28" s="448">
        <v>1321470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14</v>
      </c>
      <c r="M29" s="373"/>
      <c r="N29" s="373"/>
      <c r="O29" s="373"/>
      <c r="P29" s="374"/>
      <c r="Q29" s="372">
        <v>4300</v>
      </c>
      <c r="R29" s="373"/>
      <c r="S29" s="373"/>
      <c r="T29" s="373"/>
      <c r="U29" s="373"/>
      <c r="V29" s="374"/>
      <c r="W29" s="463"/>
      <c r="X29" s="464"/>
      <c r="Y29" s="465"/>
      <c r="Z29" s="375" t="s">
        <v>177</v>
      </c>
      <c r="AA29" s="376"/>
      <c r="AB29" s="376"/>
      <c r="AC29" s="376"/>
      <c r="AD29" s="376"/>
      <c r="AE29" s="376"/>
      <c r="AF29" s="376"/>
      <c r="AG29" s="377"/>
      <c r="AH29" s="372">
        <v>263</v>
      </c>
      <c r="AI29" s="373"/>
      <c r="AJ29" s="373"/>
      <c r="AK29" s="373"/>
      <c r="AL29" s="374"/>
      <c r="AM29" s="372">
        <v>814191</v>
      </c>
      <c r="AN29" s="373"/>
      <c r="AO29" s="373"/>
      <c r="AP29" s="373"/>
      <c r="AQ29" s="373"/>
      <c r="AR29" s="374"/>
      <c r="AS29" s="372">
        <v>3096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312575</v>
      </c>
      <c r="BO29" s="420"/>
      <c r="BP29" s="420"/>
      <c r="BQ29" s="420"/>
      <c r="BR29" s="420"/>
      <c r="BS29" s="420"/>
      <c r="BT29" s="420"/>
      <c r="BU29" s="421"/>
      <c r="BV29" s="419">
        <v>275491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2341019</v>
      </c>
      <c r="BO30" s="454"/>
      <c r="BP30" s="454"/>
      <c r="BQ30" s="454"/>
      <c r="BR30" s="454"/>
      <c r="BS30" s="454"/>
      <c r="BT30" s="454"/>
      <c r="BU30" s="455"/>
      <c r="BV30" s="453">
        <v>2331606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善通寺市特別会計国民健康保険</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善通寺市下水道事業会計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善通寺市特別会計農業集落排水</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中讃広域行政事務組合（一般会計）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（公財）ハートスクエア善通寺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善通寺市特別会計介護保険</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IF('各会計、関係団体の財政状況及び健全化判断比率'!B34="","",'各会計、関係団体の財政状況及び健全化判断比率'!B34)</f>
        <v>善通寺市特別会計太陽光発電</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中讃広域行政事務組合（仲善クリーンセンター）</v>
      </c>
      <c r="BZ35" s="368"/>
      <c r="CA35" s="368"/>
      <c r="CB35" s="368"/>
      <c r="CC35" s="368"/>
      <c r="CD35" s="368"/>
      <c r="CE35" s="368"/>
      <c r="CF35" s="368"/>
      <c r="CG35" s="368"/>
      <c r="CH35" s="368"/>
      <c r="CI35" s="368"/>
      <c r="CJ35" s="368"/>
      <c r="CK35" s="368"/>
      <c r="CL35" s="368"/>
      <c r="CM35" s="368"/>
      <c r="CN35" s="181"/>
      <c r="CO35" s="367">
        <f t="shared" ref="CO35:CO43" si="3">IF(CQ35="","",CO34+1)</f>
        <v>20</v>
      </c>
      <c r="CP35" s="367"/>
      <c r="CQ35" s="368" t="str">
        <f>IF('各会計、関係団体の財政状況及び健全化判断比率'!BS8="","",'各会計、関係団体の財政状況及び健全化判断比率'!BS8)</f>
        <v>（株）まんでがん</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善通寺市特別会計介護予防サービス</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中讃広域行政事務組合（クリントピア丸亀）</v>
      </c>
      <c r="BZ36" s="368"/>
      <c r="CA36" s="368"/>
      <c r="CB36" s="368"/>
      <c r="CC36" s="368"/>
      <c r="CD36" s="368"/>
      <c r="CE36" s="368"/>
      <c r="CF36" s="368"/>
      <c r="CG36" s="368"/>
      <c r="CH36" s="368"/>
      <c r="CI36" s="368"/>
      <c r="CJ36" s="368"/>
      <c r="CK36" s="368"/>
      <c r="CL36" s="368"/>
      <c r="CM36" s="368"/>
      <c r="CN36" s="181"/>
      <c r="CO36" s="367">
        <f t="shared" si="3"/>
        <v>21</v>
      </c>
      <c r="CP36" s="367"/>
      <c r="CQ36" s="368" t="str">
        <f>IF('各会計、関係団体の財政状況及び健全化判断比率'!BS9="","",'各会計、関係団体の財政状況及び健全化判断比率'!BS9)</f>
        <v>（公財）善通寺市農地管理公社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善通寺市特別会計後期高齢者医療</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中讃広域行政事務組合（瀬戸グリーンセンター）</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まんのう町外三ヶ市町山林組合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まんのう町外三ヶ市町（七箇地区）山林組合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まんのう町外二ヶ市町（十郷地区）山林組合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香川県市町総合事務組合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香川県後期高齢者医療広域連合（一般会計）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香川県後期高齢者医療広域連合（後期高齢者医療事業）</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Kk6WWsxCnRq8a2G7J8iqKf5O+W4ps8VklP/H7bSseH4a02bPRKG6lcDu2sQnTSaN9WGaKiSn7sKeqjiNJOwKww==" saltValue="sXasIY577S+CavV4Lxt1V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44" t="s">
        <v>533</v>
      </c>
      <c r="D34" s="1144"/>
      <c r="E34" s="1145"/>
      <c r="F34" s="32">
        <v>9.92</v>
      </c>
      <c r="G34" s="33">
        <v>8.7100000000000009</v>
      </c>
      <c r="H34" s="33">
        <v>11.58</v>
      </c>
      <c r="I34" s="33">
        <v>10.38</v>
      </c>
      <c r="J34" s="34">
        <v>9.92</v>
      </c>
      <c r="K34" s="22"/>
      <c r="L34" s="22"/>
      <c r="M34" s="22"/>
      <c r="N34" s="22"/>
      <c r="O34" s="22"/>
      <c r="P34" s="22"/>
    </row>
    <row r="35" spans="1:16" ht="39" customHeight="1" x14ac:dyDescent="0.2">
      <c r="A35" s="22"/>
      <c r="B35" s="35"/>
      <c r="C35" s="1138" t="s">
        <v>534</v>
      </c>
      <c r="D35" s="1139"/>
      <c r="E35" s="1140"/>
      <c r="F35" s="36" t="s">
        <v>489</v>
      </c>
      <c r="G35" s="37">
        <v>1.47</v>
      </c>
      <c r="H35" s="37">
        <v>2.16</v>
      </c>
      <c r="I35" s="37">
        <v>2.4700000000000002</v>
      </c>
      <c r="J35" s="38">
        <v>2.31</v>
      </c>
      <c r="K35" s="22"/>
      <c r="L35" s="22"/>
      <c r="M35" s="22"/>
      <c r="N35" s="22"/>
      <c r="O35" s="22"/>
      <c r="P35" s="22"/>
    </row>
    <row r="36" spans="1:16" ht="39" customHeight="1" x14ac:dyDescent="0.2">
      <c r="A36" s="22"/>
      <c r="B36" s="35"/>
      <c r="C36" s="1138" t="s">
        <v>535</v>
      </c>
      <c r="D36" s="1139"/>
      <c r="E36" s="1140"/>
      <c r="F36" s="36">
        <v>0.69</v>
      </c>
      <c r="G36" s="37">
        <v>1.2</v>
      </c>
      <c r="H36" s="37">
        <v>0.84</v>
      </c>
      <c r="I36" s="37">
        <v>0.91</v>
      </c>
      <c r="J36" s="38">
        <v>0.74</v>
      </c>
      <c r="K36" s="22"/>
      <c r="L36" s="22"/>
      <c r="M36" s="22"/>
      <c r="N36" s="22"/>
      <c r="O36" s="22"/>
      <c r="P36" s="22"/>
    </row>
    <row r="37" spans="1:16" ht="39" customHeight="1" x14ac:dyDescent="0.2">
      <c r="A37" s="22"/>
      <c r="B37" s="35"/>
      <c r="C37" s="1138" t="s">
        <v>536</v>
      </c>
      <c r="D37" s="1139"/>
      <c r="E37" s="1140"/>
      <c r="F37" s="36">
        <v>0.76</v>
      </c>
      <c r="G37" s="37">
        <v>1.28</v>
      </c>
      <c r="H37" s="37">
        <v>1.26</v>
      </c>
      <c r="I37" s="37">
        <v>0.64</v>
      </c>
      <c r="J37" s="38">
        <v>0.21</v>
      </c>
      <c r="K37" s="22"/>
      <c r="L37" s="22"/>
      <c r="M37" s="22"/>
      <c r="N37" s="22"/>
      <c r="O37" s="22"/>
      <c r="P37" s="22"/>
    </row>
    <row r="38" spans="1:16" ht="39" customHeight="1" x14ac:dyDescent="0.2">
      <c r="A38" s="22"/>
      <c r="B38" s="35"/>
      <c r="C38" s="1138" t="s">
        <v>537</v>
      </c>
      <c r="D38" s="1139"/>
      <c r="E38" s="1140"/>
      <c r="F38" s="36">
        <v>0</v>
      </c>
      <c r="G38" s="37">
        <v>0.01</v>
      </c>
      <c r="H38" s="37">
        <v>0.01</v>
      </c>
      <c r="I38" s="37">
        <v>0.01</v>
      </c>
      <c r="J38" s="38">
        <v>0.02</v>
      </c>
      <c r="K38" s="22"/>
      <c r="L38" s="22"/>
      <c r="M38" s="22"/>
      <c r="N38" s="22"/>
      <c r="O38" s="22"/>
      <c r="P38" s="22"/>
    </row>
    <row r="39" spans="1:16" ht="39" customHeight="1" x14ac:dyDescent="0.2">
      <c r="A39" s="22"/>
      <c r="B39" s="35"/>
      <c r="C39" s="1138" t="s">
        <v>538</v>
      </c>
      <c r="D39" s="1139"/>
      <c r="E39" s="1140"/>
      <c r="F39" s="36">
        <v>0.01</v>
      </c>
      <c r="G39" s="37">
        <v>0.06</v>
      </c>
      <c r="H39" s="37">
        <v>0</v>
      </c>
      <c r="I39" s="37">
        <v>0.01</v>
      </c>
      <c r="J39" s="38">
        <v>0.02</v>
      </c>
      <c r="K39" s="22"/>
      <c r="L39" s="22"/>
      <c r="M39" s="22"/>
      <c r="N39" s="22"/>
      <c r="O39" s="22"/>
      <c r="P39" s="22"/>
    </row>
    <row r="40" spans="1:16" ht="39" customHeight="1" x14ac:dyDescent="0.2">
      <c r="A40" s="22"/>
      <c r="B40" s="35"/>
      <c r="C40" s="1138" t="s">
        <v>539</v>
      </c>
      <c r="D40" s="1139"/>
      <c r="E40" s="1140"/>
      <c r="F40" s="36">
        <v>0</v>
      </c>
      <c r="G40" s="37">
        <v>0.03</v>
      </c>
      <c r="H40" s="37">
        <v>0</v>
      </c>
      <c r="I40" s="37">
        <v>0.01</v>
      </c>
      <c r="J40" s="38">
        <v>0.01</v>
      </c>
      <c r="K40" s="22"/>
      <c r="L40" s="22"/>
      <c r="M40" s="22"/>
      <c r="N40" s="22"/>
      <c r="O40" s="22"/>
      <c r="P40" s="22"/>
    </row>
    <row r="41" spans="1:16" ht="39" customHeight="1" x14ac:dyDescent="0.2">
      <c r="A41" s="22"/>
      <c r="B41" s="35"/>
      <c r="C41" s="1138" t="s">
        <v>540</v>
      </c>
      <c r="D41" s="1139"/>
      <c r="E41" s="1140"/>
      <c r="F41" s="36">
        <v>0</v>
      </c>
      <c r="G41" s="37">
        <v>0</v>
      </c>
      <c r="H41" s="37">
        <v>0</v>
      </c>
      <c r="I41" s="37">
        <v>0</v>
      </c>
      <c r="J41" s="38">
        <v>0</v>
      </c>
      <c r="K41" s="22"/>
      <c r="L41" s="22"/>
      <c r="M41" s="22"/>
      <c r="N41" s="22"/>
      <c r="O41" s="22"/>
      <c r="P41" s="22"/>
    </row>
    <row r="42" spans="1:16" ht="39" customHeight="1" x14ac:dyDescent="0.2">
      <c r="A42" s="22"/>
      <c r="B42" s="39"/>
      <c r="C42" s="1138" t="s">
        <v>541</v>
      </c>
      <c r="D42" s="1139"/>
      <c r="E42" s="1140"/>
      <c r="F42" s="36" t="s">
        <v>489</v>
      </c>
      <c r="G42" s="37" t="s">
        <v>489</v>
      </c>
      <c r="H42" s="37" t="s">
        <v>489</v>
      </c>
      <c r="I42" s="37" t="s">
        <v>489</v>
      </c>
      <c r="J42" s="38" t="s">
        <v>489</v>
      </c>
      <c r="K42" s="22"/>
      <c r="L42" s="22"/>
      <c r="M42" s="22"/>
      <c r="N42" s="22"/>
      <c r="O42" s="22"/>
      <c r="P42" s="22"/>
    </row>
    <row r="43" spans="1:16" ht="39" customHeight="1" thickBot="1" x14ac:dyDescent="0.25">
      <c r="A43" s="22"/>
      <c r="B43" s="40"/>
      <c r="C43" s="1141" t="s">
        <v>542</v>
      </c>
      <c r="D43" s="1142"/>
      <c r="E43" s="1143"/>
      <c r="F43" s="41">
        <v>0.3</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hrhi94XezzQSxlH5rHCHaDoG1AJ4R6+26aZIam179z6FzKqClxYHzgGZLaEO6fqurUL1Nt58kPNfgftY7co+A==" saltValue="YLQQEKgObeFbi85jjCAP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69" t="s">
        <v>9</v>
      </c>
      <c r="C45" s="1170"/>
      <c r="D45" s="58"/>
      <c r="E45" s="1175" t="s">
        <v>10</v>
      </c>
      <c r="F45" s="1175"/>
      <c r="G45" s="1175"/>
      <c r="H45" s="1175"/>
      <c r="I45" s="1175"/>
      <c r="J45" s="1176"/>
      <c r="K45" s="59">
        <v>1008</v>
      </c>
      <c r="L45" s="60">
        <v>1028</v>
      </c>
      <c r="M45" s="60">
        <v>1032</v>
      </c>
      <c r="N45" s="60">
        <v>1080</v>
      </c>
      <c r="O45" s="61">
        <v>1090</v>
      </c>
      <c r="P45" s="48"/>
      <c r="Q45" s="48"/>
      <c r="R45" s="48"/>
      <c r="S45" s="48"/>
      <c r="T45" s="48"/>
      <c r="U45" s="48"/>
    </row>
    <row r="46" spans="1:21" ht="30.75" customHeight="1" x14ac:dyDescent="0.2">
      <c r="A46" s="48"/>
      <c r="B46" s="1171"/>
      <c r="C46" s="1172"/>
      <c r="D46" s="62"/>
      <c r="E46" s="1148" t="s">
        <v>11</v>
      </c>
      <c r="F46" s="1148"/>
      <c r="G46" s="1148"/>
      <c r="H46" s="1148"/>
      <c r="I46" s="1148"/>
      <c r="J46" s="1149"/>
      <c r="K46" s="63" t="s">
        <v>489</v>
      </c>
      <c r="L46" s="64" t="s">
        <v>489</v>
      </c>
      <c r="M46" s="64" t="s">
        <v>489</v>
      </c>
      <c r="N46" s="64" t="s">
        <v>489</v>
      </c>
      <c r="O46" s="65" t="s">
        <v>489</v>
      </c>
      <c r="P46" s="48"/>
      <c r="Q46" s="48"/>
      <c r="R46" s="48"/>
      <c r="S46" s="48"/>
      <c r="T46" s="48"/>
      <c r="U46" s="48"/>
    </row>
    <row r="47" spans="1:21" ht="30.75" customHeight="1" x14ac:dyDescent="0.2">
      <c r="A47" s="48"/>
      <c r="B47" s="1171"/>
      <c r="C47" s="1172"/>
      <c r="D47" s="62"/>
      <c r="E47" s="1148" t="s">
        <v>12</v>
      </c>
      <c r="F47" s="1148"/>
      <c r="G47" s="1148"/>
      <c r="H47" s="1148"/>
      <c r="I47" s="1148"/>
      <c r="J47" s="1149"/>
      <c r="K47" s="63" t="s">
        <v>489</v>
      </c>
      <c r="L47" s="64" t="s">
        <v>489</v>
      </c>
      <c r="M47" s="64" t="s">
        <v>489</v>
      </c>
      <c r="N47" s="64" t="s">
        <v>489</v>
      </c>
      <c r="O47" s="65" t="s">
        <v>489</v>
      </c>
      <c r="P47" s="48"/>
      <c r="Q47" s="48"/>
      <c r="R47" s="48"/>
      <c r="S47" s="48"/>
      <c r="T47" s="48"/>
      <c r="U47" s="48"/>
    </row>
    <row r="48" spans="1:21" ht="30.75" customHeight="1" x14ac:dyDescent="0.2">
      <c r="A48" s="48"/>
      <c r="B48" s="1171"/>
      <c r="C48" s="1172"/>
      <c r="D48" s="62"/>
      <c r="E48" s="1148" t="s">
        <v>13</v>
      </c>
      <c r="F48" s="1148"/>
      <c r="G48" s="1148"/>
      <c r="H48" s="1148"/>
      <c r="I48" s="1148"/>
      <c r="J48" s="1149"/>
      <c r="K48" s="63">
        <v>450</v>
      </c>
      <c r="L48" s="64">
        <v>463</v>
      </c>
      <c r="M48" s="64">
        <v>455</v>
      </c>
      <c r="N48" s="64">
        <v>407</v>
      </c>
      <c r="O48" s="65">
        <v>393</v>
      </c>
      <c r="P48" s="48"/>
      <c r="Q48" s="48"/>
      <c r="R48" s="48"/>
      <c r="S48" s="48"/>
      <c r="T48" s="48"/>
      <c r="U48" s="48"/>
    </row>
    <row r="49" spans="1:21" ht="30.75" customHeight="1" x14ac:dyDescent="0.2">
      <c r="A49" s="48"/>
      <c r="B49" s="1171"/>
      <c r="C49" s="1172"/>
      <c r="D49" s="62"/>
      <c r="E49" s="1148" t="s">
        <v>14</v>
      </c>
      <c r="F49" s="1148"/>
      <c r="G49" s="1148"/>
      <c r="H49" s="1148"/>
      <c r="I49" s="1148"/>
      <c r="J49" s="1149"/>
      <c r="K49" s="63">
        <v>13</v>
      </c>
      <c r="L49" s="64">
        <v>14</v>
      </c>
      <c r="M49" s="64">
        <v>13</v>
      </c>
      <c r="N49" s="64">
        <v>15</v>
      </c>
      <c r="O49" s="65">
        <v>13</v>
      </c>
      <c r="P49" s="48"/>
      <c r="Q49" s="48"/>
      <c r="R49" s="48"/>
      <c r="S49" s="48"/>
      <c r="T49" s="48"/>
      <c r="U49" s="48"/>
    </row>
    <row r="50" spans="1:21" ht="30.75" customHeight="1" x14ac:dyDescent="0.2">
      <c r="A50" s="48"/>
      <c r="B50" s="1171"/>
      <c r="C50" s="1172"/>
      <c r="D50" s="62"/>
      <c r="E50" s="1148" t="s">
        <v>15</v>
      </c>
      <c r="F50" s="1148"/>
      <c r="G50" s="1148"/>
      <c r="H50" s="1148"/>
      <c r="I50" s="1148"/>
      <c r="J50" s="1149"/>
      <c r="K50" s="63">
        <v>4</v>
      </c>
      <c r="L50" s="64">
        <v>0</v>
      </c>
      <c r="M50" s="64">
        <v>2</v>
      </c>
      <c r="N50" s="64">
        <v>3</v>
      </c>
      <c r="O50" s="65">
        <v>5</v>
      </c>
      <c r="P50" s="48"/>
      <c r="Q50" s="48"/>
      <c r="R50" s="48"/>
      <c r="S50" s="48"/>
      <c r="T50" s="48"/>
      <c r="U50" s="48"/>
    </row>
    <row r="51" spans="1:21" ht="30.75" customHeight="1" x14ac:dyDescent="0.2">
      <c r="A51" s="48"/>
      <c r="B51" s="1173"/>
      <c r="C51" s="1174"/>
      <c r="D51" s="66"/>
      <c r="E51" s="1148" t="s">
        <v>16</v>
      </c>
      <c r="F51" s="1148"/>
      <c r="G51" s="1148"/>
      <c r="H51" s="1148"/>
      <c r="I51" s="1148"/>
      <c r="J51" s="1149"/>
      <c r="K51" s="63" t="s">
        <v>489</v>
      </c>
      <c r="L51" s="64" t="s">
        <v>489</v>
      </c>
      <c r="M51" s="64" t="s">
        <v>489</v>
      </c>
      <c r="N51" s="64" t="s">
        <v>489</v>
      </c>
      <c r="O51" s="65" t="s">
        <v>489</v>
      </c>
      <c r="P51" s="48"/>
      <c r="Q51" s="48"/>
      <c r="R51" s="48"/>
      <c r="S51" s="48"/>
      <c r="T51" s="48"/>
      <c r="U51" s="48"/>
    </row>
    <row r="52" spans="1:21" ht="30.75" customHeight="1" x14ac:dyDescent="0.2">
      <c r="A52" s="48"/>
      <c r="B52" s="1146" t="s">
        <v>17</v>
      </c>
      <c r="C52" s="1147"/>
      <c r="D52" s="66"/>
      <c r="E52" s="1148" t="s">
        <v>18</v>
      </c>
      <c r="F52" s="1148"/>
      <c r="G52" s="1148"/>
      <c r="H52" s="1148"/>
      <c r="I52" s="1148"/>
      <c r="J52" s="1149"/>
      <c r="K52" s="63">
        <v>1091</v>
      </c>
      <c r="L52" s="64">
        <v>1077</v>
      </c>
      <c r="M52" s="64">
        <v>1081</v>
      </c>
      <c r="N52" s="64">
        <v>1104</v>
      </c>
      <c r="O52" s="65">
        <v>1071</v>
      </c>
      <c r="P52" s="48"/>
      <c r="Q52" s="48"/>
      <c r="R52" s="48"/>
      <c r="S52" s="48"/>
      <c r="T52" s="48"/>
      <c r="U52" s="48"/>
    </row>
    <row r="53" spans="1:21" ht="30.75" customHeight="1" thickBot="1" x14ac:dyDescent="0.25">
      <c r="A53" s="48"/>
      <c r="B53" s="1150" t="s">
        <v>19</v>
      </c>
      <c r="C53" s="1151"/>
      <c r="D53" s="67"/>
      <c r="E53" s="1152" t="s">
        <v>20</v>
      </c>
      <c r="F53" s="1152"/>
      <c r="G53" s="1152"/>
      <c r="H53" s="1152"/>
      <c r="I53" s="1152"/>
      <c r="J53" s="1153"/>
      <c r="K53" s="68">
        <v>384</v>
      </c>
      <c r="L53" s="69">
        <v>428</v>
      </c>
      <c r="M53" s="69">
        <v>421</v>
      </c>
      <c r="N53" s="69">
        <v>401</v>
      </c>
      <c r="O53" s="70">
        <v>430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54" t="s">
        <v>24</v>
      </c>
      <c r="C58" s="1155"/>
      <c r="D58" s="1160" t="s">
        <v>25</v>
      </c>
      <c r="E58" s="1161"/>
      <c r="F58" s="1161"/>
      <c r="G58" s="1161"/>
      <c r="H58" s="1161"/>
      <c r="I58" s="1161"/>
      <c r="J58" s="1162"/>
      <c r="K58" s="83"/>
      <c r="L58" s="84"/>
      <c r="M58" s="84"/>
      <c r="N58" s="84"/>
      <c r="O58" s="85"/>
    </row>
    <row r="59" spans="1:21" ht="31.5" customHeight="1" x14ac:dyDescent="0.2">
      <c r="B59" s="1156"/>
      <c r="C59" s="1157"/>
      <c r="D59" s="1163" t="s">
        <v>26</v>
      </c>
      <c r="E59" s="1164"/>
      <c r="F59" s="1164"/>
      <c r="G59" s="1164"/>
      <c r="H59" s="1164"/>
      <c r="I59" s="1164"/>
      <c r="J59" s="1165"/>
      <c r="K59" s="86"/>
      <c r="L59" s="87"/>
      <c r="M59" s="87"/>
      <c r="N59" s="87"/>
      <c r="O59" s="88"/>
    </row>
    <row r="60" spans="1:21" ht="31.5" customHeight="1" thickBot="1" x14ac:dyDescent="0.25">
      <c r="B60" s="1158"/>
      <c r="C60" s="1159"/>
      <c r="D60" s="1166" t="s">
        <v>27</v>
      </c>
      <c r="E60" s="1167"/>
      <c r="F60" s="1167"/>
      <c r="G60" s="1167"/>
      <c r="H60" s="1167"/>
      <c r="I60" s="1167"/>
      <c r="J60" s="1168"/>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y/KWY8BKouFZiz2O0fiXDE27ae+/YTs7bVkoGbm+oee/y+v772hd2nyR1iLyNmnmgGDyeR/tTgwsLSYXAfa3w==" saltValue="B4Z5Psjgdks8lV8VSEIN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9" t="s">
        <v>30</v>
      </c>
      <c r="C41" s="1190"/>
      <c r="D41" s="105"/>
      <c r="E41" s="1191" t="s">
        <v>31</v>
      </c>
      <c r="F41" s="1191"/>
      <c r="G41" s="1191"/>
      <c r="H41" s="1192"/>
      <c r="I41" s="355">
        <v>10694</v>
      </c>
      <c r="J41" s="356">
        <v>11368</v>
      </c>
      <c r="K41" s="356">
        <v>11824</v>
      </c>
      <c r="L41" s="356">
        <v>12384</v>
      </c>
      <c r="M41" s="357">
        <v>11515</v>
      </c>
    </row>
    <row r="42" spans="2:13" ht="27.75" customHeight="1" x14ac:dyDescent="0.2">
      <c r="B42" s="1179"/>
      <c r="C42" s="1180"/>
      <c r="D42" s="106"/>
      <c r="E42" s="1183" t="s">
        <v>32</v>
      </c>
      <c r="F42" s="1183"/>
      <c r="G42" s="1183"/>
      <c r="H42" s="1184"/>
      <c r="I42" s="358">
        <v>353</v>
      </c>
      <c r="J42" s="359">
        <v>330</v>
      </c>
      <c r="K42" s="359">
        <v>336</v>
      </c>
      <c r="L42" s="359">
        <v>309</v>
      </c>
      <c r="M42" s="360">
        <v>257</v>
      </c>
    </row>
    <row r="43" spans="2:13" ht="27.75" customHeight="1" x14ac:dyDescent="0.2">
      <c r="B43" s="1179"/>
      <c r="C43" s="1180"/>
      <c r="D43" s="106"/>
      <c r="E43" s="1183" t="s">
        <v>33</v>
      </c>
      <c r="F43" s="1183"/>
      <c r="G43" s="1183"/>
      <c r="H43" s="1184"/>
      <c r="I43" s="358">
        <v>4382</v>
      </c>
      <c r="J43" s="359">
        <v>4185</v>
      </c>
      <c r="K43" s="359">
        <v>3956</v>
      </c>
      <c r="L43" s="359">
        <v>3544</v>
      </c>
      <c r="M43" s="360">
        <v>3119</v>
      </c>
    </row>
    <row r="44" spans="2:13" ht="27.75" customHeight="1" x14ac:dyDescent="0.2">
      <c r="B44" s="1179"/>
      <c r="C44" s="1180"/>
      <c r="D44" s="106"/>
      <c r="E44" s="1183" t="s">
        <v>34</v>
      </c>
      <c r="F44" s="1183"/>
      <c r="G44" s="1183"/>
      <c r="H44" s="1184"/>
      <c r="I44" s="358">
        <v>92</v>
      </c>
      <c r="J44" s="359">
        <v>95</v>
      </c>
      <c r="K44" s="359">
        <v>80</v>
      </c>
      <c r="L44" s="359">
        <v>67</v>
      </c>
      <c r="M44" s="360">
        <v>54</v>
      </c>
    </row>
    <row r="45" spans="2:13" ht="27.75" customHeight="1" x14ac:dyDescent="0.2">
      <c r="B45" s="1179"/>
      <c r="C45" s="1180"/>
      <c r="D45" s="106"/>
      <c r="E45" s="1183" t="s">
        <v>35</v>
      </c>
      <c r="F45" s="1183"/>
      <c r="G45" s="1183"/>
      <c r="H45" s="1184"/>
      <c r="I45" s="358">
        <v>1882</v>
      </c>
      <c r="J45" s="359">
        <v>1939</v>
      </c>
      <c r="K45" s="359">
        <v>1873</v>
      </c>
      <c r="L45" s="359">
        <v>1721</v>
      </c>
      <c r="M45" s="360">
        <v>1872</v>
      </c>
    </row>
    <row r="46" spans="2:13" ht="27.75" customHeight="1" x14ac:dyDescent="0.2">
      <c r="B46" s="1179"/>
      <c r="C46" s="1180"/>
      <c r="D46" s="107"/>
      <c r="E46" s="1183" t="s">
        <v>36</v>
      </c>
      <c r="F46" s="1183"/>
      <c r="G46" s="1183"/>
      <c r="H46" s="1184"/>
      <c r="I46" s="358">
        <v>109</v>
      </c>
      <c r="J46" s="359">
        <v>103</v>
      </c>
      <c r="K46" s="359">
        <v>98</v>
      </c>
      <c r="L46" s="359" t="s">
        <v>489</v>
      </c>
      <c r="M46" s="360" t="s">
        <v>489</v>
      </c>
    </row>
    <row r="47" spans="2:13" ht="27.75" customHeight="1" x14ac:dyDescent="0.2">
      <c r="B47" s="1179"/>
      <c r="C47" s="1180"/>
      <c r="D47" s="108"/>
      <c r="E47" s="1193" t="s">
        <v>37</v>
      </c>
      <c r="F47" s="1194"/>
      <c r="G47" s="1194"/>
      <c r="H47" s="1195"/>
      <c r="I47" s="358" t="s">
        <v>489</v>
      </c>
      <c r="J47" s="359" t="s">
        <v>489</v>
      </c>
      <c r="K47" s="359" t="s">
        <v>489</v>
      </c>
      <c r="L47" s="359" t="s">
        <v>489</v>
      </c>
      <c r="M47" s="360" t="s">
        <v>489</v>
      </c>
    </row>
    <row r="48" spans="2:13" ht="27.75" customHeight="1" x14ac:dyDescent="0.2">
      <c r="B48" s="1179"/>
      <c r="C48" s="1180"/>
      <c r="D48" s="106"/>
      <c r="E48" s="1183" t="s">
        <v>38</v>
      </c>
      <c r="F48" s="1183"/>
      <c r="G48" s="1183"/>
      <c r="H48" s="1184"/>
      <c r="I48" s="358" t="s">
        <v>489</v>
      </c>
      <c r="J48" s="359" t="s">
        <v>489</v>
      </c>
      <c r="K48" s="359" t="s">
        <v>489</v>
      </c>
      <c r="L48" s="359" t="s">
        <v>489</v>
      </c>
      <c r="M48" s="360" t="s">
        <v>489</v>
      </c>
    </row>
    <row r="49" spans="2:13" ht="27.75" customHeight="1" x14ac:dyDescent="0.2">
      <c r="B49" s="1181"/>
      <c r="C49" s="1182"/>
      <c r="D49" s="106"/>
      <c r="E49" s="1183" t="s">
        <v>39</v>
      </c>
      <c r="F49" s="1183"/>
      <c r="G49" s="1183"/>
      <c r="H49" s="1184"/>
      <c r="I49" s="358" t="s">
        <v>489</v>
      </c>
      <c r="J49" s="359" t="s">
        <v>489</v>
      </c>
      <c r="K49" s="359" t="s">
        <v>489</v>
      </c>
      <c r="L49" s="359" t="s">
        <v>489</v>
      </c>
      <c r="M49" s="360" t="s">
        <v>489</v>
      </c>
    </row>
    <row r="50" spans="2:13" ht="27.75" customHeight="1" x14ac:dyDescent="0.2">
      <c r="B50" s="1177" t="s">
        <v>40</v>
      </c>
      <c r="C50" s="1178"/>
      <c r="D50" s="109"/>
      <c r="E50" s="1183" t="s">
        <v>41</v>
      </c>
      <c r="F50" s="1183"/>
      <c r="G50" s="1183"/>
      <c r="H50" s="1184"/>
      <c r="I50" s="358">
        <v>6216</v>
      </c>
      <c r="J50" s="359">
        <v>6200</v>
      </c>
      <c r="K50" s="359">
        <v>5434</v>
      </c>
      <c r="L50" s="359">
        <v>4723</v>
      </c>
      <c r="M50" s="360">
        <v>5105</v>
      </c>
    </row>
    <row r="51" spans="2:13" ht="27.75" customHeight="1" x14ac:dyDescent="0.2">
      <c r="B51" s="1179"/>
      <c r="C51" s="1180"/>
      <c r="D51" s="106"/>
      <c r="E51" s="1183" t="s">
        <v>42</v>
      </c>
      <c r="F51" s="1183"/>
      <c r="G51" s="1183"/>
      <c r="H51" s="1184"/>
      <c r="I51" s="358">
        <v>1242</v>
      </c>
      <c r="J51" s="359">
        <v>1178</v>
      </c>
      <c r="K51" s="359">
        <v>1065</v>
      </c>
      <c r="L51" s="359">
        <v>1008</v>
      </c>
      <c r="M51" s="360">
        <v>735</v>
      </c>
    </row>
    <row r="52" spans="2:13" ht="27.75" customHeight="1" x14ac:dyDescent="0.2">
      <c r="B52" s="1181"/>
      <c r="C52" s="1182"/>
      <c r="D52" s="106"/>
      <c r="E52" s="1183" t="s">
        <v>43</v>
      </c>
      <c r="F52" s="1183"/>
      <c r="G52" s="1183"/>
      <c r="H52" s="1184"/>
      <c r="I52" s="358">
        <v>10780</v>
      </c>
      <c r="J52" s="359">
        <v>10697</v>
      </c>
      <c r="K52" s="359">
        <v>10667</v>
      </c>
      <c r="L52" s="359">
        <v>9976</v>
      </c>
      <c r="M52" s="360">
        <v>9239</v>
      </c>
    </row>
    <row r="53" spans="2:13" ht="27.75" customHeight="1" thickBot="1" x14ac:dyDescent="0.25">
      <c r="B53" s="1185" t="s">
        <v>19</v>
      </c>
      <c r="C53" s="1186"/>
      <c r="D53" s="110"/>
      <c r="E53" s="1187" t="s">
        <v>44</v>
      </c>
      <c r="F53" s="1187"/>
      <c r="G53" s="1187"/>
      <c r="H53" s="1188"/>
      <c r="I53" s="361">
        <v>-725</v>
      </c>
      <c r="J53" s="362">
        <v>-56</v>
      </c>
      <c r="K53" s="362">
        <v>1000</v>
      </c>
      <c r="L53" s="362">
        <v>2318</v>
      </c>
      <c r="M53" s="363">
        <v>1739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fWD41wJKuzKNpLf/YT8y1m+ITLtRKhDqs1AOFUVm56sZcXNFvL43K/+Q2xa17ui6HwaX8c8ychHcyyk6WD8zw==" saltValue="n0U2YgJKxcigBLpUwi2I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04" t="s">
        <v>46</v>
      </c>
      <c r="D55" s="1204"/>
      <c r="E55" s="1205"/>
      <c r="F55" s="122">
        <v>1521</v>
      </c>
      <c r="G55" s="122">
        <v>1321</v>
      </c>
      <c r="H55" s="123">
        <v>1733</v>
      </c>
    </row>
    <row r="56" spans="2:8" ht="52.5" customHeight="1" x14ac:dyDescent="0.2">
      <c r="B56" s="124"/>
      <c r="C56" s="1206" t="s">
        <v>47</v>
      </c>
      <c r="D56" s="1206"/>
      <c r="E56" s="1207"/>
      <c r="F56" s="125">
        <v>275</v>
      </c>
      <c r="G56" s="125">
        <v>275</v>
      </c>
      <c r="H56" s="126">
        <v>313</v>
      </c>
    </row>
    <row r="57" spans="2:8" ht="53.25" customHeight="1" x14ac:dyDescent="0.2">
      <c r="B57" s="124"/>
      <c r="C57" s="1208" t="s">
        <v>48</v>
      </c>
      <c r="D57" s="1208"/>
      <c r="E57" s="1209"/>
      <c r="F57" s="127">
        <v>2946</v>
      </c>
      <c r="G57" s="127">
        <v>2332</v>
      </c>
      <c r="H57" s="128">
        <v>2341</v>
      </c>
    </row>
    <row r="58" spans="2:8" ht="45.75" customHeight="1" x14ac:dyDescent="0.2">
      <c r="B58" s="129"/>
      <c r="C58" s="1196" t="s">
        <v>567</v>
      </c>
      <c r="D58" s="1197"/>
      <c r="E58" s="1198"/>
      <c r="F58" s="130">
        <v>667</v>
      </c>
      <c r="G58" s="130">
        <v>674</v>
      </c>
      <c r="H58" s="131">
        <v>681</v>
      </c>
    </row>
    <row r="59" spans="2:8" ht="45.75" customHeight="1" x14ac:dyDescent="0.2">
      <c r="B59" s="129"/>
      <c r="C59" s="1196" t="s">
        <v>566</v>
      </c>
      <c r="D59" s="1197"/>
      <c r="E59" s="1198"/>
      <c r="F59" s="130">
        <v>282</v>
      </c>
      <c r="G59" s="130">
        <v>356</v>
      </c>
      <c r="H59" s="131">
        <v>386</v>
      </c>
    </row>
    <row r="60" spans="2:8" ht="45.75" customHeight="1" x14ac:dyDescent="0.2">
      <c r="B60" s="129"/>
      <c r="C60" s="1196" t="s">
        <v>568</v>
      </c>
      <c r="D60" s="1197"/>
      <c r="E60" s="1198"/>
      <c r="F60" s="130">
        <v>558</v>
      </c>
      <c r="G60" s="130">
        <v>475</v>
      </c>
      <c r="H60" s="131">
        <v>377</v>
      </c>
    </row>
    <row r="61" spans="2:8" ht="45.75" customHeight="1" x14ac:dyDescent="0.2">
      <c r="B61" s="129"/>
      <c r="C61" s="1196" t="s">
        <v>569</v>
      </c>
      <c r="D61" s="1197"/>
      <c r="E61" s="1198"/>
      <c r="F61" s="130">
        <v>317</v>
      </c>
      <c r="G61" s="130">
        <v>317</v>
      </c>
      <c r="H61" s="131">
        <v>317</v>
      </c>
    </row>
    <row r="62" spans="2:8" ht="45.75" customHeight="1" thickBot="1" x14ac:dyDescent="0.25">
      <c r="B62" s="132"/>
      <c r="C62" s="1199" t="s">
        <v>570</v>
      </c>
      <c r="D62" s="1200"/>
      <c r="E62" s="1201"/>
      <c r="F62" s="133">
        <v>203</v>
      </c>
      <c r="G62" s="133">
        <v>203</v>
      </c>
      <c r="H62" s="134">
        <v>268</v>
      </c>
    </row>
    <row r="63" spans="2:8" ht="52.5" customHeight="1" thickBot="1" x14ac:dyDescent="0.25">
      <c r="B63" s="135"/>
      <c r="C63" s="1202" t="s">
        <v>49</v>
      </c>
      <c r="D63" s="1202"/>
      <c r="E63" s="1203"/>
      <c r="F63" s="136">
        <v>4742</v>
      </c>
      <c r="G63" s="136">
        <v>3929</v>
      </c>
      <c r="H63" s="137">
        <v>4386</v>
      </c>
    </row>
    <row r="64" spans="2:8" ht="13.2" x14ac:dyDescent="0.2"/>
  </sheetData>
  <sheetProtection algorithmName="SHA-512" hashValue="tdIJzSn6tbQeVu2/UL/o85wED+budNdgd2KGwBjBlu/Xh6q/n7yEun1qzddZUh1RSU9mkGHCIRzdMfhL4rykZg==" saltValue="Wb/WanK3A9yIp4QzxzRK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8B0AA-E8BB-4E56-BE03-D493A8F54CC9}">
  <sheetPr>
    <pageSetUpPr fitToPage="1"/>
  </sheetPr>
  <dimension ref="A1:DE85"/>
  <sheetViews>
    <sheetView showGridLines="0" zoomScale="70" zoomScaleNormal="70" zoomScaleSheetLayoutView="55" workbookViewId="0"/>
  </sheetViews>
  <sheetFormatPr defaultColWidth="0" defaultRowHeight="0" customHeight="1" zeroHeight="1" x14ac:dyDescent="0.2"/>
  <cols>
    <col min="1" max="1" width="6.33203125" style="1210" customWidth="1"/>
    <col min="2" max="107" width="2.44140625" style="1210" customWidth="1"/>
    <col min="108" max="108" width="6.109375" style="1212" customWidth="1"/>
    <col min="109" max="109" width="5.88671875" style="1211" customWidth="1"/>
    <col min="110" max="16384" width="8.6640625" style="1210" hidden="1"/>
  </cols>
  <sheetData>
    <row r="1" spans="1:109" ht="42.75" customHeight="1" x14ac:dyDescent="0.2">
      <c r="A1" s="1267"/>
      <c r="B1" s="1266"/>
      <c r="DD1" s="1210"/>
      <c r="DE1" s="1210"/>
    </row>
    <row r="2" spans="1:109" ht="25.5" customHeight="1" x14ac:dyDescent="0.2">
      <c r="A2" s="1265"/>
      <c r="C2" s="1265"/>
      <c r="O2" s="1265"/>
      <c r="P2" s="1265"/>
      <c r="Q2" s="1265"/>
      <c r="R2" s="1265"/>
      <c r="S2" s="1265"/>
      <c r="T2" s="1265"/>
      <c r="U2" s="1265"/>
      <c r="V2" s="1265"/>
      <c r="W2" s="1265"/>
      <c r="X2" s="1265"/>
      <c r="Y2" s="1265"/>
      <c r="Z2" s="1265"/>
      <c r="AA2" s="1265"/>
      <c r="AB2" s="1265"/>
      <c r="AC2" s="1265"/>
      <c r="AD2" s="1265"/>
      <c r="AE2" s="1265"/>
      <c r="AF2" s="1265"/>
      <c r="AG2" s="1265"/>
      <c r="AH2" s="1265"/>
      <c r="AI2" s="1265"/>
      <c r="AU2" s="1265"/>
      <c r="BG2" s="1265"/>
      <c r="BS2" s="1265"/>
      <c r="CE2" s="1265"/>
      <c r="CQ2" s="1265"/>
      <c r="DD2" s="1210"/>
      <c r="DE2" s="1210"/>
    </row>
    <row r="3" spans="1:109" ht="25.5" customHeight="1" x14ac:dyDescent="0.2">
      <c r="A3" s="1265"/>
      <c r="C3" s="1265"/>
      <c r="O3" s="1265"/>
      <c r="P3" s="1265"/>
      <c r="Q3" s="1265"/>
      <c r="R3" s="1265"/>
      <c r="S3" s="1265"/>
      <c r="T3" s="1265"/>
      <c r="U3" s="1265"/>
      <c r="V3" s="1265"/>
      <c r="W3" s="1265"/>
      <c r="X3" s="1265"/>
      <c r="Y3" s="1265"/>
      <c r="Z3" s="1265"/>
      <c r="AA3" s="1265"/>
      <c r="AB3" s="1265"/>
      <c r="AC3" s="1265"/>
      <c r="AD3" s="1265"/>
      <c r="AE3" s="1265"/>
      <c r="AF3" s="1265"/>
      <c r="AG3" s="1265"/>
      <c r="AH3" s="1265"/>
      <c r="AI3" s="1265"/>
      <c r="AU3" s="1265"/>
      <c r="BG3" s="1265"/>
      <c r="BS3" s="1265"/>
      <c r="CE3" s="1265"/>
      <c r="CQ3" s="1265"/>
      <c r="DD3" s="1210"/>
      <c r="DE3" s="1210"/>
    </row>
    <row r="4" spans="1:109" s="259" customFormat="1" ht="13.2" x14ac:dyDescent="0.2">
      <c r="A4" s="1265"/>
      <c r="B4" s="1265"/>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c r="AA4" s="1265"/>
      <c r="AB4" s="1265"/>
      <c r="AC4" s="1265"/>
      <c r="AD4" s="1265"/>
      <c r="AE4" s="1265"/>
      <c r="AF4" s="1265"/>
      <c r="AG4" s="1265"/>
      <c r="AH4" s="1265"/>
      <c r="AI4" s="1265"/>
      <c r="AJ4" s="1265"/>
      <c r="AK4" s="1265"/>
      <c r="AL4" s="1265"/>
      <c r="AM4" s="1265"/>
      <c r="AN4" s="1265"/>
      <c r="AO4" s="1265"/>
      <c r="AP4" s="1265"/>
      <c r="AQ4" s="1265"/>
      <c r="AR4" s="1265"/>
      <c r="AS4" s="1265"/>
      <c r="AT4" s="1265"/>
      <c r="AU4" s="1265"/>
      <c r="AV4" s="1265"/>
      <c r="AW4" s="1265"/>
      <c r="AX4" s="1265"/>
      <c r="AY4" s="1265"/>
      <c r="AZ4" s="1265"/>
      <c r="BA4" s="1265"/>
      <c r="BB4" s="1265"/>
      <c r="BC4" s="1265"/>
      <c r="BD4" s="1265"/>
      <c r="BE4" s="1265"/>
      <c r="BF4" s="1265"/>
      <c r="BG4" s="1265"/>
      <c r="BH4" s="1265"/>
      <c r="BI4" s="1265"/>
      <c r="BJ4" s="1265"/>
      <c r="BK4" s="1265"/>
      <c r="BL4" s="1265"/>
      <c r="BM4" s="1265"/>
      <c r="BN4" s="1265"/>
      <c r="BO4" s="1265"/>
      <c r="BP4" s="1265"/>
      <c r="BQ4" s="1265"/>
      <c r="BR4" s="1265"/>
      <c r="BS4" s="1265"/>
      <c r="BT4" s="1265"/>
      <c r="BU4" s="1265"/>
      <c r="BV4" s="1265"/>
      <c r="BW4" s="1265"/>
      <c r="BX4" s="1265"/>
      <c r="BY4" s="1265"/>
      <c r="BZ4" s="1265"/>
      <c r="CA4" s="1265"/>
      <c r="CB4" s="1265"/>
      <c r="CC4" s="1265"/>
      <c r="CD4" s="1265"/>
      <c r="CE4" s="1265"/>
      <c r="CF4" s="1265"/>
      <c r="CG4" s="1265"/>
      <c r="CH4" s="1265"/>
      <c r="CI4" s="1265"/>
      <c r="CJ4" s="1265"/>
      <c r="CK4" s="1265"/>
      <c r="CL4" s="1265"/>
      <c r="CM4" s="1265"/>
      <c r="CN4" s="1265"/>
      <c r="CO4" s="1265"/>
      <c r="CP4" s="1265"/>
      <c r="CQ4" s="1265"/>
      <c r="CR4" s="1265"/>
      <c r="CS4" s="1265"/>
      <c r="CT4" s="1265"/>
      <c r="CU4" s="1265"/>
      <c r="CV4" s="1265"/>
      <c r="CW4" s="1265"/>
      <c r="CX4" s="1265"/>
      <c r="CY4" s="1265"/>
      <c r="CZ4" s="1265"/>
      <c r="DA4" s="1265"/>
      <c r="DB4" s="1265"/>
      <c r="DC4" s="1265"/>
      <c r="DD4" s="1265"/>
      <c r="DE4" s="1265"/>
    </row>
    <row r="5" spans="1:109" s="259" customFormat="1" ht="13.2" x14ac:dyDescent="0.2">
      <c r="A5" s="1265"/>
      <c r="B5" s="1265"/>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c r="AF5" s="1265"/>
      <c r="AG5" s="1265"/>
      <c r="AH5" s="1265"/>
      <c r="AI5" s="1265"/>
      <c r="AJ5" s="1265"/>
      <c r="AK5" s="1265"/>
      <c r="AL5" s="1265"/>
      <c r="AM5" s="1265"/>
      <c r="AN5" s="1265"/>
      <c r="AO5" s="1265"/>
      <c r="AP5" s="1265"/>
      <c r="AQ5" s="1265"/>
      <c r="AR5" s="1265"/>
      <c r="AS5" s="1265"/>
      <c r="AT5" s="1265"/>
      <c r="AU5" s="1265"/>
      <c r="AV5" s="1265"/>
      <c r="AW5" s="1265"/>
      <c r="AX5" s="1265"/>
      <c r="AY5" s="1265"/>
      <c r="AZ5" s="1265"/>
      <c r="BA5" s="1265"/>
      <c r="BB5" s="1265"/>
      <c r="BC5" s="1265"/>
      <c r="BD5" s="1265"/>
      <c r="BE5" s="1265"/>
      <c r="BF5" s="1265"/>
      <c r="BG5" s="1265"/>
      <c r="BH5" s="1265"/>
      <c r="BI5" s="1265"/>
      <c r="BJ5" s="1265"/>
      <c r="BK5" s="1265"/>
      <c r="BL5" s="1265"/>
      <c r="BM5" s="1265"/>
      <c r="BN5" s="1265"/>
      <c r="BO5" s="1265"/>
      <c r="BP5" s="1265"/>
      <c r="BQ5" s="1265"/>
      <c r="BR5" s="1265"/>
      <c r="BS5" s="1265"/>
      <c r="BT5" s="1265"/>
      <c r="BU5" s="1265"/>
      <c r="BV5" s="1265"/>
      <c r="BW5" s="1265"/>
      <c r="BX5" s="1265"/>
      <c r="BY5" s="1265"/>
      <c r="BZ5" s="1265"/>
      <c r="CA5" s="1265"/>
      <c r="CB5" s="1265"/>
      <c r="CC5" s="1265"/>
      <c r="CD5" s="1265"/>
      <c r="CE5" s="1265"/>
      <c r="CF5" s="1265"/>
      <c r="CG5" s="1265"/>
      <c r="CH5" s="1265"/>
      <c r="CI5" s="1265"/>
      <c r="CJ5" s="1265"/>
      <c r="CK5" s="1265"/>
      <c r="CL5" s="1265"/>
      <c r="CM5" s="1265"/>
      <c r="CN5" s="1265"/>
      <c r="CO5" s="1265"/>
      <c r="CP5" s="1265"/>
      <c r="CQ5" s="1265"/>
      <c r="CR5" s="1265"/>
      <c r="CS5" s="1265"/>
      <c r="CT5" s="1265"/>
      <c r="CU5" s="1265"/>
      <c r="CV5" s="1265"/>
      <c r="CW5" s="1265"/>
      <c r="CX5" s="1265"/>
      <c r="CY5" s="1265"/>
      <c r="CZ5" s="1265"/>
      <c r="DA5" s="1265"/>
      <c r="DB5" s="1265"/>
      <c r="DC5" s="1265"/>
      <c r="DD5" s="1265"/>
      <c r="DE5" s="1265"/>
    </row>
    <row r="6" spans="1:109" s="259" customFormat="1" ht="13.2" x14ac:dyDescent="0.2">
      <c r="A6" s="1265"/>
      <c r="B6" s="1265"/>
      <c r="C6" s="1265"/>
      <c r="D6" s="1265"/>
      <c r="E6" s="1265"/>
      <c r="F6" s="1265"/>
      <c r="G6" s="1265"/>
      <c r="H6" s="1265"/>
      <c r="I6" s="1265"/>
      <c r="J6" s="1265"/>
      <c r="K6" s="1265"/>
      <c r="L6" s="1265"/>
      <c r="M6" s="1265"/>
      <c r="N6" s="1265"/>
      <c r="O6" s="1265"/>
      <c r="P6" s="1265"/>
      <c r="Q6" s="1265"/>
      <c r="R6" s="1265"/>
      <c r="S6" s="1265"/>
      <c r="T6" s="1265"/>
      <c r="U6" s="1265"/>
      <c r="V6" s="1265"/>
      <c r="W6" s="1265"/>
      <c r="X6" s="1265"/>
      <c r="Y6" s="1265"/>
      <c r="Z6" s="1265"/>
      <c r="AA6" s="1265"/>
      <c r="AB6" s="1265"/>
      <c r="AC6" s="1265"/>
      <c r="AD6" s="1265"/>
      <c r="AE6" s="1265"/>
      <c r="AF6" s="1265"/>
      <c r="AG6" s="1265"/>
      <c r="AH6" s="1265"/>
      <c r="AI6" s="1265"/>
      <c r="AJ6" s="1265"/>
      <c r="AK6" s="1265"/>
      <c r="AL6" s="1265"/>
      <c r="AM6" s="1265"/>
      <c r="AN6" s="1265"/>
      <c r="AO6" s="1265"/>
      <c r="AP6" s="1265"/>
      <c r="AQ6" s="1265"/>
      <c r="AR6" s="1265"/>
      <c r="AS6" s="1265"/>
      <c r="AT6" s="1265"/>
      <c r="AU6" s="1265"/>
      <c r="AV6" s="1265"/>
      <c r="AW6" s="1265"/>
      <c r="AX6" s="1265"/>
      <c r="AY6" s="1265"/>
      <c r="AZ6" s="1265"/>
      <c r="BA6" s="1265"/>
      <c r="BB6" s="1265"/>
      <c r="BC6" s="1265"/>
      <c r="BD6" s="1265"/>
      <c r="BE6" s="1265"/>
      <c r="BF6" s="1265"/>
      <c r="BG6" s="1265"/>
      <c r="BH6" s="1265"/>
      <c r="BI6" s="1265"/>
      <c r="BJ6" s="1265"/>
      <c r="BK6" s="1265"/>
      <c r="BL6" s="1265"/>
      <c r="BM6" s="1265"/>
      <c r="BN6" s="1265"/>
      <c r="BO6" s="1265"/>
      <c r="BP6" s="1265"/>
      <c r="BQ6" s="1265"/>
      <c r="BR6" s="1265"/>
      <c r="BS6" s="1265"/>
      <c r="BT6" s="1265"/>
      <c r="BU6" s="1265"/>
      <c r="BV6" s="1265"/>
      <c r="BW6" s="1265"/>
      <c r="BX6" s="1265"/>
      <c r="BY6" s="1265"/>
      <c r="BZ6" s="1265"/>
      <c r="CA6" s="1265"/>
      <c r="CB6" s="1265"/>
      <c r="CC6" s="1265"/>
      <c r="CD6" s="1265"/>
      <c r="CE6" s="1265"/>
      <c r="CF6" s="1265"/>
      <c r="CG6" s="1265"/>
      <c r="CH6" s="1265"/>
      <c r="CI6" s="1265"/>
      <c r="CJ6" s="1265"/>
      <c r="CK6" s="1265"/>
      <c r="CL6" s="1265"/>
      <c r="CM6" s="1265"/>
      <c r="CN6" s="1265"/>
      <c r="CO6" s="1265"/>
      <c r="CP6" s="1265"/>
      <c r="CQ6" s="1265"/>
      <c r="CR6" s="1265"/>
      <c r="CS6" s="1265"/>
      <c r="CT6" s="1265"/>
      <c r="CU6" s="1265"/>
      <c r="CV6" s="1265"/>
      <c r="CW6" s="1265"/>
      <c r="CX6" s="1265"/>
      <c r="CY6" s="1265"/>
      <c r="CZ6" s="1265"/>
      <c r="DA6" s="1265"/>
      <c r="DB6" s="1265"/>
      <c r="DC6" s="1265"/>
      <c r="DD6" s="1265"/>
      <c r="DE6" s="1265"/>
    </row>
    <row r="7" spans="1:109" s="259" customFormat="1" ht="13.2" x14ac:dyDescent="0.2">
      <c r="A7" s="1265"/>
      <c r="B7" s="1265"/>
      <c r="C7" s="1265"/>
      <c r="D7" s="1265"/>
      <c r="E7" s="1265"/>
      <c r="F7" s="1265"/>
      <c r="G7" s="1265"/>
      <c r="H7" s="1265"/>
      <c r="I7" s="1265"/>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5"/>
      <c r="AG7" s="1265"/>
      <c r="AH7" s="1265"/>
      <c r="AI7" s="1265"/>
      <c r="AJ7" s="1265"/>
      <c r="AK7" s="1265"/>
      <c r="AL7" s="1265"/>
      <c r="AM7" s="1265"/>
      <c r="AN7" s="1265"/>
      <c r="AO7" s="1265"/>
      <c r="AP7" s="1265"/>
      <c r="AQ7" s="1265"/>
      <c r="AR7" s="1265"/>
      <c r="AS7" s="1265"/>
      <c r="AT7" s="1265"/>
      <c r="AU7" s="1265"/>
      <c r="AV7" s="1265"/>
      <c r="AW7" s="1265"/>
      <c r="AX7" s="1265"/>
      <c r="AY7" s="1265"/>
      <c r="AZ7" s="1265"/>
      <c r="BA7" s="1265"/>
      <c r="BB7" s="1265"/>
      <c r="BC7" s="1265"/>
      <c r="BD7" s="1265"/>
      <c r="BE7" s="1265"/>
      <c r="BF7" s="1265"/>
      <c r="BG7" s="1265"/>
      <c r="BH7" s="1265"/>
      <c r="BI7" s="1265"/>
      <c r="BJ7" s="1265"/>
      <c r="BK7" s="1265"/>
      <c r="BL7" s="1265"/>
      <c r="BM7" s="1265"/>
      <c r="BN7" s="1265"/>
      <c r="BO7" s="1265"/>
      <c r="BP7" s="1265"/>
      <c r="BQ7" s="1265"/>
      <c r="BR7" s="1265"/>
      <c r="BS7" s="1265"/>
      <c r="BT7" s="1265"/>
      <c r="BU7" s="1265"/>
      <c r="BV7" s="1265"/>
      <c r="BW7" s="1265"/>
      <c r="BX7" s="1265"/>
      <c r="BY7" s="1265"/>
      <c r="BZ7" s="1265"/>
      <c r="CA7" s="1265"/>
      <c r="CB7" s="1265"/>
      <c r="CC7" s="1265"/>
      <c r="CD7" s="1265"/>
      <c r="CE7" s="1265"/>
      <c r="CF7" s="1265"/>
      <c r="CG7" s="1265"/>
      <c r="CH7" s="1265"/>
      <c r="CI7" s="1265"/>
      <c r="CJ7" s="1265"/>
      <c r="CK7" s="1265"/>
      <c r="CL7" s="1265"/>
      <c r="CM7" s="1265"/>
      <c r="CN7" s="1265"/>
      <c r="CO7" s="1265"/>
      <c r="CP7" s="1265"/>
      <c r="CQ7" s="1265"/>
      <c r="CR7" s="1265"/>
      <c r="CS7" s="1265"/>
      <c r="CT7" s="1265"/>
      <c r="CU7" s="1265"/>
      <c r="CV7" s="1265"/>
      <c r="CW7" s="1265"/>
      <c r="CX7" s="1265"/>
      <c r="CY7" s="1265"/>
      <c r="CZ7" s="1265"/>
      <c r="DA7" s="1265"/>
      <c r="DB7" s="1265"/>
      <c r="DC7" s="1265"/>
      <c r="DD7" s="1265"/>
      <c r="DE7" s="1265"/>
    </row>
    <row r="8" spans="1:109" s="259" customFormat="1" ht="13.2" x14ac:dyDescent="0.2">
      <c r="A8" s="1265"/>
      <c r="B8" s="1265"/>
      <c r="C8" s="1265"/>
      <c r="D8" s="1265"/>
      <c r="E8" s="1265"/>
      <c r="F8" s="1265"/>
      <c r="G8" s="1265"/>
      <c r="H8" s="1265"/>
      <c r="I8" s="1265"/>
      <c r="J8" s="1265"/>
      <c r="K8" s="1265"/>
      <c r="L8" s="1265"/>
      <c r="M8" s="1265"/>
      <c r="N8" s="1265"/>
      <c r="O8" s="1265"/>
      <c r="P8" s="1265"/>
      <c r="Q8" s="1265"/>
      <c r="R8" s="1265"/>
      <c r="S8" s="1265"/>
      <c r="T8" s="1265"/>
      <c r="U8" s="1265"/>
      <c r="V8" s="1265"/>
      <c r="W8" s="1265"/>
      <c r="X8" s="1265"/>
      <c r="Y8" s="1265"/>
      <c r="Z8" s="1265"/>
      <c r="AA8" s="1265"/>
      <c r="AB8" s="1265"/>
      <c r="AC8" s="1265"/>
      <c r="AD8" s="1265"/>
      <c r="AE8" s="1265"/>
      <c r="AF8" s="1265"/>
      <c r="AG8" s="1265"/>
      <c r="AH8" s="1265"/>
      <c r="AI8" s="1265"/>
      <c r="AJ8" s="1265"/>
      <c r="AK8" s="1265"/>
      <c r="AL8" s="1265"/>
      <c r="AM8" s="1265"/>
      <c r="AN8" s="1265"/>
      <c r="AO8" s="1265"/>
      <c r="AP8" s="1265"/>
      <c r="AQ8" s="1265"/>
      <c r="AR8" s="1265"/>
      <c r="AS8" s="1265"/>
      <c r="AT8" s="1265"/>
      <c r="AU8" s="1265"/>
      <c r="AV8" s="1265"/>
      <c r="AW8" s="1265"/>
      <c r="AX8" s="1265"/>
      <c r="AY8" s="1265"/>
      <c r="AZ8" s="1265"/>
      <c r="BA8" s="1265"/>
      <c r="BB8" s="1265"/>
      <c r="BC8" s="1265"/>
      <c r="BD8" s="1265"/>
      <c r="BE8" s="1265"/>
      <c r="BF8" s="1265"/>
      <c r="BG8" s="1265"/>
      <c r="BH8" s="1265"/>
      <c r="BI8" s="1265"/>
      <c r="BJ8" s="1265"/>
      <c r="BK8" s="1265"/>
      <c r="BL8" s="1265"/>
      <c r="BM8" s="1265"/>
      <c r="BN8" s="1265"/>
      <c r="BO8" s="1265"/>
      <c r="BP8" s="1265"/>
      <c r="BQ8" s="1265"/>
      <c r="BR8" s="1265"/>
      <c r="BS8" s="1265"/>
      <c r="BT8" s="1265"/>
      <c r="BU8" s="1265"/>
      <c r="BV8" s="1265"/>
      <c r="BW8" s="1265"/>
      <c r="BX8" s="1265"/>
      <c r="BY8" s="1265"/>
      <c r="BZ8" s="1265"/>
      <c r="CA8" s="1265"/>
      <c r="CB8" s="1265"/>
      <c r="CC8" s="1265"/>
      <c r="CD8" s="1265"/>
      <c r="CE8" s="1265"/>
      <c r="CF8" s="1265"/>
      <c r="CG8" s="1265"/>
      <c r="CH8" s="1265"/>
      <c r="CI8" s="1265"/>
      <c r="CJ8" s="1265"/>
      <c r="CK8" s="1265"/>
      <c r="CL8" s="1265"/>
      <c r="CM8" s="1265"/>
      <c r="CN8" s="1265"/>
      <c r="CO8" s="1265"/>
      <c r="CP8" s="1265"/>
      <c r="CQ8" s="1265"/>
      <c r="CR8" s="1265"/>
      <c r="CS8" s="1265"/>
      <c r="CT8" s="1265"/>
      <c r="CU8" s="1265"/>
      <c r="CV8" s="1265"/>
      <c r="CW8" s="1265"/>
      <c r="CX8" s="1265"/>
      <c r="CY8" s="1265"/>
      <c r="CZ8" s="1265"/>
      <c r="DA8" s="1265"/>
      <c r="DB8" s="1265"/>
      <c r="DC8" s="1265"/>
      <c r="DD8" s="1265"/>
      <c r="DE8" s="1265"/>
    </row>
    <row r="9" spans="1:109" s="259" customFormat="1" ht="13.2" x14ac:dyDescent="0.2">
      <c r="A9" s="1265"/>
      <c r="B9" s="1265"/>
      <c r="C9" s="1265"/>
      <c r="D9" s="1265"/>
      <c r="E9" s="1265"/>
      <c r="F9" s="1265"/>
      <c r="G9" s="1265"/>
      <c r="H9" s="1265"/>
      <c r="I9" s="1265"/>
      <c r="J9" s="1265"/>
      <c r="K9" s="1265"/>
      <c r="L9" s="1265"/>
      <c r="M9" s="1265"/>
      <c r="N9" s="1265"/>
      <c r="O9" s="1265"/>
      <c r="P9" s="1265"/>
      <c r="Q9" s="1265"/>
      <c r="R9" s="1265"/>
      <c r="S9" s="1265"/>
      <c r="T9" s="1265"/>
      <c r="U9" s="1265"/>
      <c r="V9" s="1265"/>
      <c r="W9" s="1265"/>
      <c r="X9" s="1265"/>
      <c r="Y9" s="1265"/>
      <c r="Z9" s="1265"/>
      <c r="AA9" s="1265"/>
      <c r="AB9" s="1265"/>
      <c r="AC9" s="1265"/>
      <c r="AD9" s="1265"/>
      <c r="AE9" s="1265"/>
      <c r="AF9" s="1265"/>
      <c r="AG9" s="1265"/>
      <c r="AH9" s="1265"/>
      <c r="AI9" s="1265"/>
      <c r="AJ9" s="1265"/>
      <c r="AK9" s="1265"/>
      <c r="AL9" s="1265"/>
      <c r="AM9" s="1265"/>
      <c r="AN9" s="1265"/>
      <c r="AO9" s="1265"/>
      <c r="AP9" s="1265"/>
      <c r="AQ9" s="1265"/>
      <c r="AR9" s="1265"/>
      <c r="AS9" s="1265"/>
      <c r="AT9" s="1265"/>
      <c r="AU9" s="1265"/>
      <c r="AV9" s="1265"/>
      <c r="AW9" s="1265"/>
      <c r="AX9" s="1265"/>
      <c r="AY9" s="1265"/>
      <c r="AZ9" s="1265"/>
      <c r="BA9" s="1265"/>
      <c r="BB9" s="1265"/>
      <c r="BC9" s="1265"/>
      <c r="BD9" s="1265"/>
      <c r="BE9" s="1265"/>
      <c r="BF9" s="1265"/>
      <c r="BG9" s="1265"/>
      <c r="BH9" s="1265"/>
      <c r="BI9" s="1265"/>
      <c r="BJ9" s="1265"/>
      <c r="BK9" s="1265"/>
      <c r="BL9" s="1265"/>
      <c r="BM9" s="1265"/>
      <c r="BN9" s="1265"/>
      <c r="BO9" s="1265"/>
      <c r="BP9" s="1265"/>
      <c r="BQ9" s="1265"/>
      <c r="BR9" s="1265"/>
      <c r="BS9" s="1265"/>
      <c r="BT9" s="1265"/>
      <c r="BU9" s="1265"/>
      <c r="BV9" s="1265"/>
      <c r="BW9" s="1265"/>
      <c r="BX9" s="1265"/>
      <c r="BY9" s="1265"/>
      <c r="BZ9" s="1265"/>
      <c r="CA9" s="1265"/>
      <c r="CB9" s="1265"/>
      <c r="CC9" s="1265"/>
      <c r="CD9" s="1265"/>
      <c r="CE9" s="1265"/>
      <c r="CF9" s="1265"/>
      <c r="CG9" s="1265"/>
      <c r="CH9" s="1265"/>
      <c r="CI9" s="1265"/>
      <c r="CJ9" s="1265"/>
      <c r="CK9" s="1265"/>
      <c r="CL9" s="1265"/>
      <c r="CM9" s="1265"/>
      <c r="CN9" s="1265"/>
      <c r="CO9" s="1265"/>
      <c r="CP9" s="1265"/>
      <c r="CQ9" s="1265"/>
      <c r="CR9" s="1265"/>
      <c r="CS9" s="1265"/>
      <c r="CT9" s="1265"/>
      <c r="CU9" s="1265"/>
      <c r="CV9" s="1265"/>
      <c r="CW9" s="1265"/>
      <c r="CX9" s="1265"/>
      <c r="CY9" s="1265"/>
      <c r="CZ9" s="1265"/>
      <c r="DA9" s="1265"/>
      <c r="DB9" s="1265"/>
      <c r="DC9" s="1265"/>
      <c r="DD9" s="1265"/>
      <c r="DE9" s="1265"/>
    </row>
    <row r="10" spans="1:109" s="259" customFormat="1" ht="13.2" x14ac:dyDescent="0.2">
      <c r="A10" s="1265"/>
      <c r="B10" s="1265"/>
      <c r="C10" s="1265"/>
      <c r="D10" s="1265"/>
      <c r="E10" s="1265"/>
      <c r="F10" s="1265"/>
      <c r="G10" s="1265"/>
      <c r="H10" s="1265"/>
      <c r="I10" s="1265"/>
      <c r="J10" s="1265"/>
      <c r="K10" s="1265"/>
      <c r="L10" s="1265"/>
      <c r="M10" s="1265"/>
      <c r="N10" s="1265"/>
      <c r="O10" s="1265"/>
      <c r="P10" s="1265"/>
      <c r="Q10" s="1265"/>
      <c r="R10" s="1265"/>
      <c r="S10" s="1265"/>
      <c r="T10" s="1265"/>
      <c r="U10" s="1265"/>
      <c r="V10" s="1265"/>
      <c r="W10" s="1265"/>
      <c r="X10" s="1265"/>
      <c r="Y10" s="1265"/>
      <c r="Z10" s="1265"/>
      <c r="AA10" s="1265"/>
      <c r="AB10" s="1265"/>
      <c r="AC10" s="1265"/>
      <c r="AD10" s="1265"/>
      <c r="AE10" s="1265"/>
      <c r="AF10" s="1265"/>
      <c r="AG10" s="1265"/>
      <c r="AH10" s="1265"/>
      <c r="AI10" s="1265"/>
      <c r="AJ10" s="1265"/>
      <c r="AK10" s="1265"/>
      <c r="AL10" s="1265"/>
      <c r="AM10" s="1265"/>
      <c r="AN10" s="1265"/>
      <c r="AO10" s="1265"/>
      <c r="AP10" s="1265"/>
      <c r="AQ10" s="1265"/>
      <c r="AR10" s="1265"/>
      <c r="AS10" s="1265"/>
      <c r="AT10" s="1265"/>
      <c r="AU10" s="1265"/>
      <c r="AV10" s="1265"/>
      <c r="AW10" s="1265"/>
      <c r="AX10" s="1265"/>
      <c r="AY10" s="1265"/>
      <c r="AZ10" s="1265"/>
      <c r="BA10" s="1265"/>
      <c r="BB10" s="1265"/>
      <c r="BC10" s="1265"/>
      <c r="BD10" s="1265"/>
      <c r="BE10" s="1265"/>
      <c r="BF10" s="1265"/>
      <c r="BG10" s="1265"/>
      <c r="BH10" s="1265"/>
      <c r="BI10" s="1265"/>
      <c r="BJ10" s="1265"/>
      <c r="BK10" s="1265"/>
      <c r="BL10" s="1265"/>
      <c r="BM10" s="1265"/>
      <c r="BN10" s="1265"/>
      <c r="BO10" s="1265"/>
      <c r="BP10" s="1265"/>
      <c r="BQ10" s="1265"/>
      <c r="BR10" s="1265"/>
      <c r="BS10" s="1265"/>
      <c r="BT10" s="1265"/>
      <c r="BU10" s="1265"/>
      <c r="BV10" s="1265"/>
      <c r="BW10" s="1265"/>
      <c r="BX10" s="1265"/>
      <c r="BY10" s="1265"/>
      <c r="BZ10" s="1265"/>
      <c r="CA10" s="1265"/>
      <c r="CB10" s="1265"/>
      <c r="CC10" s="1265"/>
      <c r="CD10" s="1265"/>
      <c r="CE10" s="1265"/>
      <c r="CF10" s="1265"/>
      <c r="CG10" s="1265"/>
      <c r="CH10" s="1265"/>
      <c r="CI10" s="1265"/>
      <c r="CJ10" s="1265"/>
      <c r="CK10" s="1265"/>
      <c r="CL10" s="1265"/>
      <c r="CM10" s="1265"/>
      <c r="CN10" s="1265"/>
      <c r="CO10" s="1265"/>
      <c r="CP10" s="1265"/>
      <c r="CQ10" s="1265"/>
      <c r="CR10" s="1265"/>
      <c r="CS10" s="1265"/>
      <c r="CT10" s="1265"/>
      <c r="CU10" s="1265"/>
      <c r="CV10" s="1265"/>
      <c r="CW10" s="1265"/>
      <c r="CX10" s="1265"/>
      <c r="CY10" s="1265"/>
      <c r="CZ10" s="1265"/>
      <c r="DA10" s="1265"/>
      <c r="DB10" s="1265"/>
      <c r="DC10" s="1265"/>
      <c r="DD10" s="1265"/>
      <c r="DE10" s="1265"/>
    </row>
    <row r="11" spans="1:109" s="259" customFormat="1" ht="13.2" x14ac:dyDescent="0.2">
      <c r="A11" s="1265"/>
      <c r="B11" s="1265"/>
      <c r="C11" s="1265"/>
      <c r="D11" s="1265"/>
      <c r="E11" s="1265"/>
      <c r="F11" s="1265"/>
      <c r="G11" s="1265"/>
      <c r="H11" s="1265"/>
      <c r="I11" s="1265"/>
      <c r="J11" s="1265"/>
      <c r="K11" s="1265"/>
      <c r="L11" s="1265"/>
      <c r="M11" s="1265"/>
      <c r="N11" s="1265"/>
      <c r="O11" s="1265"/>
      <c r="P11" s="1265"/>
      <c r="Q11" s="1265"/>
      <c r="R11" s="1265"/>
      <c r="S11" s="1265"/>
      <c r="T11" s="1265"/>
      <c r="U11" s="1265"/>
      <c r="V11" s="1265"/>
      <c r="W11" s="1265"/>
      <c r="X11" s="1265"/>
      <c r="Y11" s="1265"/>
      <c r="Z11" s="1265"/>
      <c r="AA11" s="1265"/>
      <c r="AB11" s="1265"/>
      <c r="AC11" s="1265"/>
      <c r="AD11" s="1265"/>
      <c r="AE11" s="1265"/>
      <c r="AF11" s="1265"/>
      <c r="AG11" s="1265"/>
      <c r="AH11" s="1265"/>
      <c r="AI11" s="1265"/>
      <c r="AJ11" s="1265"/>
      <c r="AK11" s="1265"/>
      <c r="AL11" s="1265"/>
      <c r="AM11" s="1265"/>
      <c r="AN11" s="1265"/>
      <c r="AO11" s="1265"/>
      <c r="AP11" s="1265"/>
      <c r="AQ11" s="1265"/>
      <c r="AR11" s="1265"/>
      <c r="AS11" s="1265"/>
      <c r="AT11" s="1265"/>
      <c r="AU11" s="1265"/>
      <c r="AV11" s="1265"/>
      <c r="AW11" s="1265"/>
      <c r="AX11" s="1265"/>
      <c r="AY11" s="1265"/>
      <c r="AZ11" s="1265"/>
      <c r="BA11" s="1265"/>
      <c r="BB11" s="1265"/>
      <c r="BC11" s="1265"/>
      <c r="BD11" s="1265"/>
      <c r="BE11" s="1265"/>
      <c r="BF11" s="1265"/>
      <c r="BG11" s="1265"/>
      <c r="BH11" s="1265"/>
      <c r="BI11" s="1265"/>
      <c r="BJ11" s="1265"/>
      <c r="BK11" s="1265"/>
      <c r="BL11" s="1265"/>
      <c r="BM11" s="1265"/>
      <c r="BN11" s="1265"/>
      <c r="BO11" s="1265"/>
      <c r="BP11" s="1265"/>
      <c r="BQ11" s="1265"/>
      <c r="BR11" s="1265"/>
      <c r="BS11" s="1265"/>
      <c r="BT11" s="1265"/>
      <c r="BU11" s="1265"/>
      <c r="BV11" s="1265"/>
      <c r="BW11" s="1265"/>
      <c r="BX11" s="1265"/>
      <c r="BY11" s="1265"/>
      <c r="BZ11" s="1265"/>
      <c r="CA11" s="1265"/>
      <c r="CB11" s="1265"/>
      <c r="CC11" s="1265"/>
      <c r="CD11" s="1265"/>
      <c r="CE11" s="1265"/>
      <c r="CF11" s="1265"/>
      <c r="CG11" s="1265"/>
      <c r="CH11" s="1265"/>
      <c r="CI11" s="1265"/>
      <c r="CJ11" s="1265"/>
      <c r="CK11" s="1265"/>
      <c r="CL11" s="1265"/>
      <c r="CM11" s="1265"/>
      <c r="CN11" s="1265"/>
      <c r="CO11" s="1265"/>
      <c r="CP11" s="1265"/>
      <c r="CQ11" s="1265"/>
      <c r="CR11" s="1265"/>
      <c r="CS11" s="1265"/>
      <c r="CT11" s="1265"/>
      <c r="CU11" s="1265"/>
      <c r="CV11" s="1265"/>
      <c r="CW11" s="1265"/>
      <c r="CX11" s="1265"/>
      <c r="CY11" s="1265"/>
      <c r="CZ11" s="1265"/>
      <c r="DA11" s="1265"/>
      <c r="DB11" s="1265"/>
      <c r="DC11" s="1265"/>
      <c r="DD11" s="1265"/>
      <c r="DE11" s="1265"/>
    </row>
    <row r="12" spans="1:109" s="259" customFormat="1" ht="13.2" x14ac:dyDescent="0.2">
      <c r="A12" s="1265"/>
      <c r="B12" s="1265"/>
      <c r="C12" s="1265"/>
      <c r="D12" s="1265"/>
      <c r="E12" s="1265"/>
      <c r="F12" s="1265"/>
      <c r="G12" s="1265"/>
      <c r="H12" s="1265"/>
      <c r="I12" s="1265"/>
      <c r="J12" s="1265"/>
      <c r="K12" s="1265"/>
      <c r="L12" s="1265"/>
      <c r="M12" s="1265"/>
      <c r="N12" s="1265"/>
      <c r="O12" s="1265"/>
      <c r="P12" s="1265"/>
      <c r="Q12" s="1265"/>
      <c r="R12" s="1265"/>
      <c r="S12" s="1265"/>
      <c r="T12" s="1265"/>
      <c r="U12" s="1265"/>
      <c r="V12" s="1265"/>
      <c r="W12" s="1265"/>
      <c r="X12" s="1265"/>
      <c r="Y12" s="1265"/>
      <c r="Z12" s="1265"/>
      <c r="AA12" s="1265"/>
      <c r="AB12" s="1265"/>
      <c r="AC12" s="1265"/>
      <c r="AD12" s="1265"/>
      <c r="AE12" s="1265"/>
      <c r="AF12" s="1265"/>
      <c r="AG12" s="1265"/>
      <c r="AH12" s="1265"/>
      <c r="AI12" s="1265"/>
      <c r="AJ12" s="1265"/>
      <c r="AK12" s="1265"/>
      <c r="AL12" s="1265"/>
      <c r="AM12" s="1265"/>
      <c r="AN12" s="1265"/>
      <c r="AO12" s="1265"/>
      <c r="AP12" s="1265"/>
      <c r="AQ12" s="1265"/>
      <c r="AR12" s="1265"/>
      <c r="AS12" s="1265"/>
      <c r="AT12" s="1265"/>
      <c r="AU12" s="1265"/>
      <c r="AV12" s="1265"/>
      <c r="AW12" s="1265"/>
      <c r="AX12" s="1265"/>
      <c r="AY12" s="1265"/>
      <c r="AZ12" s="1265"/>
      <c r="BA12" s="1265"/>
      <c r="BB12" s="1265"/>
      <c r="BC12" s="1265"/>
      <c r="BD12" s="1265"/>
      <c r="BE12" s="1265"/>
      <c r="BF12" s="1265"/>
      <c r="BG12" s="1265"/>
      <c r="BH12" s="1265"/>
      <c r="BI12" s="1265"/>
      <c r="BJ12" s="1265"/>
      <c r="BK12" s="1265"/>
      <c r="BL12" s="1265"/>
      <c r="BM12" s="1265"/>
      <c r="BN12" s="1265"/>
      <c r="BO12" s="1265"/>
      <c r="BP12" s="1265"/>
      <c r="BQ12" s="1265"/>
      <c r="BR12" s="1265"/>
      <c r="BS12" s="1265"/>
      <c r="BT12" s="1265"/>
      <c r="BU12" s="1265"/>
      <c r="BV12" s="1265"/>
      <c r="BW12" s="1265"/>
      <c r="BX12" s="1265"/>
      <c r="BY12" s="1265"/>
      <c r="BZ12" s="1265"/>
      <c r="CA12" s="1265"/>
      <c r="CB12" s="1265"/>
      <c r="CC12" s="1265"/>
      <c r="CD12" s="1265"/>
      <c r="CE12" s="1265"/>
      <c r="CF12" s="1265"/>
      <c r="CG12" s="1265"/>
      <c r="CH12" s="1265"/>
      <c r="CI12" s="1265"/>
      <c r="CJ12" s="1265"/>
      <c r="CK12" s="1265"/>
      <c r="CL12" s="1265"/>
      <c r="CM12" s="1265"/>
      <c r="CN12" s="1265"/>
      <c r="CO12" s="1265"/>
      <c r="CP12" s="1265"/>
      <c r="CQ12" s="1265"/>
      <c r="CR12" s="1265"/>
      <c r="CS12" s="1265"/>
      <c r="CT12" s="1265"/>
      <c r="CU12" s="1265"/>
      <c r="CV12" s="1265"/>
      <c r="CW12" s="1265"/>
      <c r="CX12" s="1265"/>
      <c r="CY12" s="1265"/>
      <c r="CZ12" s="1265"/>
      <c r="DA12" s="1265"/>
      <c r="DB12" s="1265"/>
      <c r="DC12" s="1265"/>
      <c r="DD12" s="1265"/>
      <c r="DE12" s="1265"/>
    </row>
    <row r="13" spans="1:109" s="259" customFormat="1" ht="13.2" x14ac:dyDescent="0.2">
      <c r="A13" s="1265"/>
      <c r="B13" s="1265"/>
      <c r="C13" s="1265"/>
      <c r="D13" s="1265"/>
      <c r="E13" s="1265"/>
      <c r="F13" s="1265"/>
      <c r="G13" s="1265"/>
      <c r="H13" s="1265"/>
      <c r="I13" s="1265"/>
      <c r="J13" s="1265"/>
      <c r="K13" s="1265"/>
      <c r="L13" s="1265"/>
      <c r="M13" s="1265"/>
      <c r="N13" s="1265"/>
      <c r="O13" s="1265"/>
      <c r="P13" s="1265"/>
      <c r="Q13" s="1265"/>
      <c r="R13" s="1265"/>
      <c r="S13" s="1265"/>
      <c r="T13" s="1265"/>
      <c r="U13" s="1265"/>
      <c r="V13" s="1265"/>
      <c r="W13" s="1265"/>
      <c r="X13" s="1265"/>
      <c r="Y13" s="1265"/>
      <c r="Z13" s="1265"/>
      <c r="AA13" s="1265"/>
      <c r="AB13" s="1265"/>
      <c r="AC13" s="1265"/>
      <c r="AD13" s="1265"/>
      <c r="AE13" s="1265"/>
      <c r="AF13" s="1265"/>
      <c r="AG13" s="1265"/>
      <c r="AH13" s="1265"/>
      <c r="AI13" s="1265"/>
      <c r="AJ13" s="1265"/>
      <c r="AK13" s="1265"/>
      <c r="AL13" s="1265"/>
      <c r="AM13" s="1265"/>
      <c r="AN13" s="1265"/>
      <c r="AO13" s="1265"/>
      <c r="AP13" s="1265"/>
      <c r="AQ13" s="1265"/>
      <c r="AR13" s="1265"/>
      <c r="AS13" s="1265"/>
      <c r="AT13" s="1265"/>
      <c r="AU13" s="1265"/>
      <c r="AV13" s="1265"/>
      <c r="AW13" s="1265"/>
      <c r="AX13" s="1265"/>
      <c r="AY13" s="1265"/>
      <c r="AZ13" s="1265"/>
      <c r="BA13" s="1265"/>
      <c r="BB13" s="1265"/>
      <c r="BC13" s="1265"/>
      <c r="BD13" s="1265"/>
      <c r="BE13" s="1265"/>
      <c r="BF13" s="1265"/>
      <c r="BG13" s="1265"/>
      <c r="BH13" s="1265"/>
      <c r="BI13" s="1265"/>
      <c r="BJ13" s="1265"/>
      <c r="BK13" s="1265"/>
      <c r="BL13" s="1265"/>
      <c r="BM13" s="1265"/>
      <c r="BN13" s="1265"/>
      <c r="BO13" s="1265"/>
      <c r="BP13" s="1265"/>
      <c r="BQ13" s="1265"/>
      <c r="BR13" s="1265"/>
      <c r="BS13" s="1265"/>
      <c r="BT13" s="1265"/>
      <c r="BU13" s="1265"/>
      <c r="BV13" s="1265"/>
      <c r="BW13" s="1265"/>
      <c r="BX13" s="1265"/>
      <c r="BY13" s="1265"/>
      <c r="BZ13" s="1265"/>
      <c r="CA13" s="1265"/>
      <c r="CB13" s="1265"/>
      <c r="CC13" s="1265"/>
      <c r="CD13" s="1265"/>
      <c r="CE13" s="1265"/>
      <c r="CF13" s="1265"/>
      <c r="CG13" s="1265"/>
      <c r="CH13" s="1265"/>
      <c r="CI13" s="1265"/>
      <c r="CJ13" s="1265"/>
      <c r="CK13" s="1265"/>
      <c r="CL13" s="1265"/>
      <c r="CM13" s="1265"/>
      <c r="CN13" s="1265"/>
      <c r="CO13" s="1265"/>
      <c r="CP13" s="1265"/>
      <c r="CQ13" s="1265"/>
      <c r="CR13" s="1265"/>
      <c r="CS13" s="1265"/>
      <c r="CT13" s="1265"/>
      <c r="CU13" s="1265"/>
      <c r="CV13" s="1265"/>
      <c r="CW13" s="1265"/>
      <c r="CX13" s="1265"/>
      <c r="CY13" s="1265"/>
      <c r="CZ13" s="1265"/>
      <c r="DA13" s="1265"/>
      <c r="DB13" s="1265"/>
      <c r="DC13" s="1265"/>
      <c r="DD13" s="1265"/>
      <c r="DE13" s="1265"/>
    </row>
    <row r="14" spans="1:109" s="259" customFormat="1" ht="13.2" x14ac:dyDescent="0.2">
      <c r="A14" s="1265"/>
      <c r="B14" s="1265"/>
      <c r="C14" s="1265"/>
      <c r="D14" s="1265"/>
      <c r="E14" s="1265"/>
      <c r="F14" s="1265"/>
      <c r="G14" s="1265"/>
      <c r="H14" s="1265"/>
      <c r="I14" s="1265"/>
      <c r="J14" s="1265"/>
      <c r="K14" s="1265"/>
      <c r="L14" s="1265"/>
      <c r="M14" s="1265"/>
      <c r="N14" s="1265"/>
      <c r="O14" s="1265"/>
      <c r="P14" s="1265"/>
      <c r="Q14" s="1265"/>
      <c r="R14" s="1265"/>
      <c r="S14" s="1265"/>
      <c r="T14" s="1265"/>
      <c r="U14" s="1265"/>
      <c r="V14" s="1265"/>
      <c r="W14" s="1265"/>
      <c r="X14" s="1265"/>
      <c r="Y14" s="1265"/>
      <c r="Z14" s="1265"/>
      <c r="AA14" s="1265"/>
      <c r="AB14" s="1265"/>
      <c r="AC14" s="1265"/>
      <c r="AD14" s="1265"/>
      <c r="AE14" s="1265"/>
      <c r="AF14" s="1265"/>
      <c r="AG14" s="1265"/>
      <c r="AH14" s="1265"/>
      <c r="AI14" s="1265"/>
      <c r="AJ14" s="1265"/>
      <c r="AK14" s="1265"/>
      <c r="AL14" s="1265"/>
      <c r="AM14" s="1265"/>
      <c r="AN14" s="1265"/>
      <c r="AO14" s="1265"/>
      <c r="AP14" s="1265"/>
      <c r="AQ14" s="1265"/>
      <c r="AR14" s="1265"/>
      <c r="AS14" s="1265"/>
      <c r="AT14" s="1265"/>
      <c r="AU14" s="1265"/>
      <c r="AV14" s="1265"/>
      <c r="AW14" s="1265"/>
      <c r="AX14" s="1265"/>
      <c r="AY14" s="1265"/>
      <c r="AZ14" s="1265"/>
      <c r="BA14" s="1265"/>
      <c r="BB14" s="1265"/>
      <c r="BC14" s="1265"/>
      <c r="BD14" s="1265"/>
      <c r="BE14" s="1265"/>
      <c r="BF14" s="1265"/>
      <c r="BG14" s="1265"/>
      <c r="BH14" s="1265"/>
      <c r="BI14" s="1265"/>
      <c r="BJ14" s="1265"/>
      <c r="BK14" s="1265"/>
      <c r="BL14" s="1265"/>
      <c r="BM14" s="1265"/>
      <c r="BN14" s="1265"/>
      <c r="BO14" s="1265"/>
      <c r="BP14" s="1265"/>
      <c r="BQ14" s="1265"/>
      <c r="BR14" s="1265"/>
      <c r="BS14" s="1265"/>
      <c r="BT14" s="1265"/>
      <c r="BU14" s="1265"/>
      <c r="BV14" s="1265"/>
      <c r="BW14" s="1265"/>
      <c r="BX14" s="1265"/>
      <c r="BY14" s="1265"/>
      <c r="BZ14" s="1265"/>
      <c r="CA14" s="1265"/>
      <c r="CB14" s="1265"/>
      <c r="CC14" s="1265"/>
      <c r="CD14" s="1265"/>
      <c r="CE14" s="1265"/>
      <c r="CF14" s="1265"/>
      <c r="CG14" s="1265"/>
      <c r="CH14" s="1265"/>
      <c r="CI14" s="1265"/>
      <c r="CJ14" s="1265"/>
      <c r="CK14" s="1265"/>
      <c r="CL14" s="1265"/>
      <c r="CM14" s="1265"/>
      <c r="CN14" s="1265"/>
      <c r="CO14" s="1265"/>
      <c r="CP14" s="1265"/>
      <c r="CQ14" s="1265"/>
      <c r="CR14" s="1265"/>
      <c r="CS14" s="1265"/>
      <c r="CT14" s="1265"/>
      <c r="CU14" s="1265"/>
      <c r="CV14" s="1265"/>
      <c r="CW14" s="1265"/>
      <c r="CX14" s="1265"/>
      <c r="CY14" s="1265"/>
      <c r="CZ14" s="1265"/>
      <c r="DA14" s="1265"/>
      <c r="DB14" s="1265"/>
      <c r="DC14" s="1265"/>
      <c r="DD14" s="1265"/>
      <c r="DE14" s="1265"/>
    </row>
    <row r="15" spans="1:109" s="259" customFormat="1" ht="13.2" x14ac:dyDescent="0.2">
      <c r="A15" s="1210"/>
      <c r="B15" s="1265"/>
      <c r="C15" s="1265"/>
      <c r="D15" s="1265"/>
      <c r="E15" s="1265"/>
      <c r="F15" s="1265"/>
      <c r="G15" s="1265"/>
      <c r="H15" s="1265"/>
      <c r="I15" s="1265"/>
      <c r="J15" s="1265"/>
      <c r="K15" s="1265"/>
      <c r="L15" s="1265"/>
      <c r="M15" s="1265"/>
      <c r="N15" s="1265"/>
      <c r="O15" s="1265"/>
      <c r="P15" s="1265"/>
      <c r="Q15" s="1265"/>
      <c r="R15" s="1265"/>
      <c r="S15" s="1265"/>
      <c r="T15" s="1265"/>
      <c r="U15" s="1265"/>
      <c r="V15" s="1265"/>
      <c r="W15" s="1265"/>
      <c r="X15" s="1265"/>
      <c r="Y15" s="1265"/>
      <c r="Z15" s="1265"/>
      <c r="AA15" s="1265"/>
      <c r="AB15" s="1265"/>
      <c r="AC15" s="1265"/>
      <c r="AD15" s="1265"/>
      <c r="AE15" s="1265"/>
      <c r="AF15" s="1265"/>
      <c r="AG15" s="1265"/>
      <c r="AH15" s="1265"/>
      <c r="AI15" s="1265"/>
      <c r="AJ15" s="1265"/>
      <c r="AK15" s="1265"/>
      <c r="AL15" s="1265"/>
      <c r="AM15" s="1265"/>
      <c r="AN15" s="1265"/>
      <c r="AO15" s="1265"/>
      <c r="AP15" s="1265"/>
      <c r="AQ15" s="1265"/>
      <c r="AR15" s="1265"/>
      <c r="AS15" s="1265"/>
      <c r="AT15" s="1265"/>
      <c r="AU15" s="1265"/>
      <c r="AV15" s="1265"/>
      <c r="AW15" s="1265"/>
      <c r="AX15" s="1265"/>
      <c r="AY15" s="1265"/>
      <c r="AZ15" s="1265"/>
      <c r="BA15" s="1265"/>
      <c r="BB15" s="1265"/>
      <c r="BC15" s="1265"/>
      <c r="BD15" s="1265"/>
      <c r="BE15" s="1265"/>
      <c r="BF15" s="1265"/>
      <c r="BG15" s="1265"/>
      <c r="BH15" s="1265"/>
      <c r="BI15" s="1265"/>
      <c r="BJ15" s="1265"/>
      <c r="BK15" s="1265"/>
      <c r="BL15" s="1265"/>
      <c r="BM15" s="1265"/>
      <c r="BN15" s="1265"/>
      <c r="BO15" s="1265"/>
      <c r="BP15" s="1265"/>
      <c r="BQ15" s="1265"/>
      <c r="BR15" s="1265"/>
      <c r="BS15" s="1265"/>
      <c r="BT15" s="1265"/>
      <c r="BU15" s="1265"/>
      <c r="BV15" s="1265"/>
      <c r="BW15" s="1265"/>
      <c r="BX15" s="1265"/>
      <c r="BY15" s="1265"/>
      <c r="BZ15" s="1265"/>
      <c r="CA15" s="1265"/>
      <c r="CB15" s="1265"/>
      <c r="CC15" s="1265"/>
      <c r="CD15" s="1265"/>
      <c r="CE15" s="1265"/>
      <c r="CF15" s="1265"/>
      <c r="CG15" s="1265"/>
      <c r="CH15" s="1265"/>
      <c r="CI15" s="1265"/>
      <c r="CJ15" s="1265"/>
      <c r="CK15" s="1265"/>
      <c r="CL15" s="1265"/>
      <c r="CM15" s="1265"/>
      <c r="CN15" s="1265"/>
      <c r="CO15" s="1265"/>
      <c r="CP15" s="1265"/>
      <c r="CQ15" s="1265"/>
      <c r="CR15" s="1265"/>
      <c r="CS15" s="1265"/>
      <c r="CT15" s="1265"/>
      <c r="CU15" s="1265"/>
      <c r="CV15" s="1265"/>
      <c r="CW15" s="1265"/>
      <c r="CX15" s="1265"/>
      <c r="CY15" s="1265"/>
      <c r="CZ15" s="1265"/>
      <c r="DA15" s="1265"/>
      <c r="DB15" s="1265"/>
      <c r="DC15" s="1265"/>
      <c r="DD15" s="1265"/>
      <c r="DE15" s="1265"/>
    </row>
    <row r="16" spans="1:109" s="259" customFormat="1" ht="13.2" x14ac:dyDescent="0.2">
      <c r="A16" s="1210"/>
      <c r="B16" s="1265"/>
      <c r="C16" s="1265"/>
      <c r="D16" s="1265"/>
      <c r="E16" s="1265"/>
      <c r="F16" s="1265"/>
      <c r="G16" s="1265"/>
      <c r="H16" s="1265"/>
      <c r="I16" s="1265"/>
      <c r="J16" s="1265"/>
      <c r="K16" s="1265"/>
      <c r="L16" s="1265"/>
      <c r="M16" s="1265"/>
      <c r="N16" s="1265"/>
      <c r="O16" s="1265"/>
      <c r="P16" s="1265"/>
      <c r="Q16" s="1265"/>
      <c r="R16" s="1265"/>
      <c r="S16" s="1265"/>
      <c r="T16" s="1265"/>
      <c r="U16" s="1265"/>
      <c r="V16" s="1265"/>
      <c r="W16" s="1265"/>
      <c r="X16" s="1265"/>
      <c r="Y16" s="1265"/>
      <c r="Z16" s="1265"/>
      <c r="AA16" s="1265"/>
      <c r="AB16" s="1265"/>
      <c r="AC16" s="1265"/>
      <c r="AD16" s="1265"/>
      <c r="AE16" s="1265"/>
      <c r="AF16" s="1265"/>
      <c r="AG16" s="1265"/>
      <c r="AH16" s="1265"/>
      <c r="AI16" s="1265"/>
      <c r="AJ16" s="1265"/>
      <c r="AK16" s="1265"/>
      <c r="AL16" s="1265"/>
      <c r="AM16" s="1265"/>
      <c r="AN16" s="1265"/>
      <c r="AO16" s="1265"/>
      <c r="AP16" s="1265"/>
      <c r="AQ16" s="1265"/>
      <c r="AR16" s="1265"/>
      <c r="AS16" s="1265"/>
      <c r="AT16" s="1265"/>
      <c r="AU16" s="1265"/>
      <c r="AV16" s="1265"/>
      <c r="AW16" s="1265"/>
      <c r="AX16" s="1265"/>
      <c r="AY16" s="1265"/>
      <c r="AZ16" s="1265"/>
      <c r="BA16" s="1265"/>
      <c r="BB16" s="1265"/>
      <c r="BC16" s="1265"/>
      <c r="BD16" s="1265"/>
      <c r="BE16" s="1265"/>
      <c r="BF16" s="1265"/>
      <c r="BG16" s="1265"/>
      <c r="BH16" s="1265"/>
      <c r="BI16" s="1265"/>
      <c r="BJ16" s="1265"/>
      <c r="BK16" s="1265"/>
      <c r="BL16" s="1265"/>
      <c r="BM16" s="1265"/>
      <c r="BN16" s="1265"/>
      <c r="BO16" s="1265"/>
      <c r="BP16" s="1265"/>
      <c r="BQ16" s="1265"/>
      <c r="BR16" s="1265"/>
      <c r="BS16" s="1265"/>
      <c r="BT16" s="1265"/>
      <c r="BU16" s="1265"/>
      <c r="BV16" s="1265"/>
      <c r="BW16" s="1265"/>
      <c r="BX16" s="1265"/>
      <c r="BY16" s="1265"/>
      <c r="BZ16" s="1265"/>
      <c r="CA16" s="1265"/>
      <c r="CB16" s="1265"/>
      <c r="CC16" s="1265"/>
      <c r="CD16" s="1265"/>
      <c r="CE16" s="1265"/>
      <c r="CF16" s="1265"/>
      <c r="CG16" s="1265"/>
      <c r="CH16" s="1265"/>
      <c r="CI16" s="1265"/>
      <c r="CJ16" s="1265"/>
      <c r="CK16" s="1265"/>
      <c r="CL16" s="1265"/>
      <c r="CM16" s="1265"/>
      <c r="CN16" s="1265"/>
      <c r="CO16" s="1265"/>
      <c r="CP16" s="1265"/>
      <c r="CQ16" s="1265"/>
      <c r="CR16" s="1265"/>
      <c r="CS16" s="1265"/>
      <c r="CT16" s="1265"/>
      <c r="CU16" s="1265"/>
      <c r="CV16" s="1265"/>
      <c r="CW16" s="1265"/>
      <c r="CX16" s="1265"/>
      <c r="CY16" s="1265"/>
      <c r="CZ16" s="1265"/>
      <c r="DA16" s="1265"/>
      <c r="DB16" s="1265"/>
      <c r="DC16" s="1265"/>
      <c r="DD16" s="1265"/>
      <c r="DE16" s="1265"/>
    </row>
    <row r="17" spans="1:109" s="259" customFormat="1" ht="13.2" x14ac:dyDescent="0.2">
      <c r="A17" s="1210"/>
      <c r="B17" s="1265"/>
      <c r="C17" s="1265"/>
      <c r="D17" s="1265"/>
      <c r="E17" s="1265"/>
      <c r="F17" s="1265"/>
      <c r="G17" s="1265"/>
      <c r="H17" s="1265"/>
      <c r="I17" s="1265"/>
      <c r="J17" s="1265"/>
      <c r="K17" s="1265"/>
      <c r="L17" s="1265"/>
      <c r="M17" s="1265"/>
      <c r="N17" s="1265"/>
      <c r="O17" s="1265"/>
      <c r="P17" s="1265"/>
      <c r="Q17" s="1265"/>
      <c r="R17" s="1265"/>
      <c r="S17" s="1265"/>
      <c r="T17" s="1265"/>
      <c r="U17" s="1265"/>
      <c r="V17" s="1265"/>
      <c r="W17" s="1265"/>
      <c r="X17" s="1265"/>
      <c r="Y17" s="1265"/>
      <c r="Z17" s="1265"/>
      <c r="AA17" s="1265"/>
      <c r="AB17" s="1265"/>
      <c r="AC17" s="1265"/>
      <c r="AD17" s="1265"/>
      <c r="AE17" s="1265"/>
      <c r="AF17" s="1265"/>
      <c r="AG17" s="1265"/>
      <c r="AH17" s="1265"/>
      <c r="AI17" s="1265"/>
      <c r="AJ17" s="1265"/>
      <c r="AK17" s="1265"/>
      <c r="AL17" s="1265"/>
      <c r="AM17" s="1265"/>
      <c r="AN17" s="1265"/>
      <c r="AO17" s="1265"/>
      <c r="AP17" s="1265"/>
      <c r="AQ17" s="1265"/>
      <c r="AR17" s="1265"/>
      <c r="AS17" s="1265"/>
      <c r="AT17" s="1265"/>
      <c r="AU17" s="1265"/>
      <c r="AV17" s="1265"/>
      <c r="AW17" s="1265"/>
      <c r="AX17" s="1265"/>
      <c r="AY17" s="1265"/>
      <c r="AZ17" s="1265"/>
      <c r="BA17" s="1265"/>
      <c r="BB17" s="1265"/>
      <c r="BC17" s="1265"/>
      <c r="BD17" s="1265"/>
      <c r="BE17" s="1265"/>
      <c r="BF17" s="1265"/>
      <c r="BG17" s="1265"/>
      <c r="BH17" s="1265"/>
      <c r="BI17" s="1265"/>
      <c r="BJ17" s="1265"/>
      <c r="BK17" s="1265"/>
      <c r="BL17" s="1265"/>
      <c r="BM17" s="1265"/>
      <c r="BN17" s="1265"/>
      <c r="BO17" s="1265"/>
      <c r="BP17" s="1265"/>
      <c r="BQ17" s="1265"/>
      <c r="BR17" s="1265"/>
      <c r="BS17" s="1265"/>
      <c r="BT17" s="1265"/>
      <c r="BU17" s="1265"/>
      <c r="BV17" s="1265"/>
      <c r="BW17" s="1265"/>
      <c r="BX17" s="1265"/>
      <c r="BY17" s="1265"/>
      <c r="BZ17" s="1265"/>
      <c r="CA17" s="1265"/>
      <c r="CB17" s="1265"/>
      <c r="CC17" s="1265"/>
      <c r="CD17" s="1265"/>
      <c r="CE17" s="1265"/>
      <c r="CF17" s="1265"/>
      <c r="CG17" s="1265"/>
      <c r="CH17" s="1265"/>
      <c r="CI17" s="1265"/>
      <c r="CJ17" s="1265"/>
      <c r="CK17" s="1265"/>
      <c r="CL17" s="1265"/>
      <c r="CM17" s="1265"/>
      <c r="CN17" s="1265"/>
      <c r="CO17" s="1265"/>
      <c r="CP17" s="1265"/>
      <c r="CQ17" s="1265"/>
      <c r="CR17" s="1265"/>
      <c r="CS17" s="1265"/>
      <c r="CT17" s="1265"/>
      <c r="CU17" s="1265"/>
      <c r="CV17" s="1265"/>
      <c r="CW17" s="1265"/>
      <c r="CX17" s="1265"/>
      <c r="CY17" s="1265"/>
      <c r="CZ17" s="1265"/>
      <c r="DA17" s="1265"/>
      <c r="DB17" s="1265"/>
      <c r="DC17" s="1265"/>
      <c r="DD17" s="1265"/>
      <c r="DE17" s="1265"/>
    </row>
    <row r="18" spans="1:109" s="259" customFormat="1" ht="13.2" x14ac:dyDescent="0.2">
      <c r="A18" s="1210"/>
      <c r="B18" s="1265"/>
      <c r="C18" s="1265"/>
      <c r="D18" s="1265"/>
      <c r="E18" s="1265"/>
      <c r="F18" s="1265"/>
      <c r="G18" s="1265"/>
      <c r="H18" s="1265"/>
      <c r="I18" s="1265"/>
      <c r="J18" s="1265"/>
      <c r="K18" s="1265"/>
      <c r="L18" s="1265"/>
      <c r="M18" s="1265"/>
      <c r="N18" s="1265"/>
      <c r="O18" s="1265"/>
      <c r="P18" s="1265"/>
      <c r="Q18" s="1265"/>
      <c r="R18" s="1265"/>
      <c r="S18" s="1265"/>
      <c r="T18" s="1265"/>
      <c r="U18" s="1265"/>
      <c r="V18" s="1265"/>
      <c r="W18" s="1265"/>
      <c r="X18" s="1265"/>
      <c r="Y18" s="1265"/>
      <c r="Z18" s="1265"/>
      <c r="AA18" s="1265"/>
      <c r="AB18" s="1265"/>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5"/>
      <c r="BU18" s="1265"/>
      <c r="BV18" s="1265"/>
      <c r="BW18" s="1265"/>
      <c r="BX18" s="1265"/>
      <c r="BY18" s="1265"/>
      <c r="BZ18" s="1265"/>
      <c r="CA18" s="1265"/>
      <c r="CB18" s="1265"/>
      <c r="CC18" s="1265"/>
      <c r="CD18" s="1265"/>
      <c r="CE18" s="1265"/>
      <c r="CF18" s="1265"/>
      <c r="CG18" s="1265"/>
      <c r="CH18" s="1265"/>
      <c r="CI18" s="1265"/>
      <c r="CJ18" s="1265"/>
      <c r="CK18" s="1265"/>
      <c r="CL18" s="1265"/>
      <c r="CM18" s="1265"/>
      <c r="CN18" s="1265"/>
      <c r="CO18" s="1265"/>
      <c r="CP18" s="1265"/>
      <c r="CQ18" s="1265"/>
      <c r="CR18" s="1265"/>
      <c r="CS18" s="1265"/>
      <c r="CT18" s="1265"/>
      <c r="CU18" s="1265"/>
      <c r="CV18" s="1265"/>
      <c r="CW18" s="1265"/>
      <c r="CX18" s="1265"/>
      <c r="CY18" s="1265"/>
      <c r="CZ18" s="1265"/>
      <c r="DA18" s="1265"/>
      <c r="DB18" s="1265"/>
      <c r="DC18" s="1265"/>
      <c r="DD18" s="1265"/>
      <c r="DE18" s="1265"/>
    </row>
    <row r="19" spans="1:109" ht="13.2" x14ac:dyDescent="0.2">
      <c r="DD19" s="1210"/>
      <c r="DE19" s="1210"/>
    </row>
    <row r="20" spans="1:109" ht="13.2" x14ac:dyDescent="0.2">
      <c r="DD20" s="1210"/>
      <c r="DE20" s="1210"/>
    </row>
    <row r="21" spans="1:109" ht="17.25" customHeight="1" x14ac:dyDescent="0.2">
      <c r="B21" s="1264"/>
      <c r="C21" s="1261"/>
      <c r="D21" s="1261"/>
      <c r="E21" s="1261"/>
      <c r="F21" s="1261"/>
      <c r="G21" s="1261"/>
      <c r="H21" s="1261"/>
      <c r="I21" s="1261"/>
      <c r="J21" s="1261"/>
      <c r="K21" s="1261"/>
      <c r="L21" s="1261"/>
      <c r="M21" s="1261"/>
      <c r="N21" s="1263"/>
      <c r="O21" s="1261"/>
      <c r="P21" s="1261"/>
      <c r="Q21" s="1261"/>
      <c r="R21" s="1261"/>
      <c r="S21" s="1261"/>
      <c r="T21" s="1261"/>
      <c r="U21" s="1261"/>
      <c r="V21" s="1261"/>
      <c r="W21" s="1261"/>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61"/>
      <c r="AS21" s="1261"/>
      <c r="AT21" s="1263"/>
      <c r="AU21" s="1261"/>
      <c r="AV21" s="1261"/>
      <c r="AW21" s="1261"/>
      <c r="AX21" s="1261"/>
      <c r="AY21" s="1261"/>
      <c r="AZ21" s="1261"/>
      <c r="BA21" s="1261"/>
      <c r="BB21" s="1261"/>
      <c r="BC21" s="1261"/>
      <c r="BD21" s="1261"/>
      <c r="BE21" s="1261"/>
      <c r="BF21" s="1263"/>
      <c r="BG21" s="1261"/>
      <c r="BH21" s="1261"/>
      <c r="BI21" s="1261"/>
      <c r="BJ21" s="1261"/>
      <c r="BK21" s="1261"/>
      <c r="BL21" s="1261"/>
      <c r="BM21" s="1261"/>
      <c r="BN21" s="1261"/>
      <c r="BO21" s="1261"/>
      <c r="BP21" s="1261"/>
      <c r="BQ21" s="1261"/>
      <c r="BR21" s="1263"/>
      <c r="BS21" s="1261"/>
      <c r="BT21" s="1261"/>
      <c r="BU21" s="1261"/>
      <c r="BV21" s="1261"/>
      <c r="BW21" s="1261"/>
      <c r="BX21" s="1261"/>
      <c r="BY21" s="1261"/>
      <c r="BZ21" s="1261"/>
      <c r="CA21" s="1261"/>
      <c r="CB21" s="1261"/>
      <c r="CC21" s="1261"/>
      <c r="CD21" s="1263"/>
      <c r="CE21" s="1261"/>
      <c r="CF21" s="1261"/>
      <c r="CG21" s="1261"/>
      <c r="CH21" s="1261"/>
      <c r="CI21" s="1261"/>
      <c r="CJ21" s="1261"/>
      <c r="CK21" s="1261"/>
      <c r="CL21" s="1261"/>
      <c r="CM21" s="1261"/>
      <c r="CN21" s="1261"/>
      <c r="CO21" s="1261"/>
      <c r="CP21" s="1263"/>
      <c r="CQ21" s="1261"/>
      <c r="CR21" s="1261"/>
      <c r="CS21" s="1261"/>
      <c r="CT21" s="1261"/>
      <c r="CU21" s="1261"/>
      <c r="CV21" s="1261"/>
      <c r="CW21" s="1261"/>
      <c r="CX21" s="1261"/>
      <c r="CY21" s="1261"/>
      <c r="CZ21" s="1261"/>
      <c r="DA21" s="1261"/>
      <c r="DB21" s="1263"/>
      <c r="DC21" s="1261"/>
      <c r="DD21" s="1260"/>
      <c r="DE21" s="1210"/>
    </row>
    <row r="22" spans="1:109" ht="17.25" customHeight="1" x14ac:dyDescent="0.2">
      <c r="B22" s="1211"/>
    </row>
    <row r="23" spans="1:109" ht="13.2" x14ac:dyDescent="0.2">
      <c r="B23" s="1211"/>
    </row>
    <row r="24" spans="1:109" ht="13.2" x14ac:dyDescent="0.2">
      <c r="B24" s="1211"/>
    </row>
    <row r="25" spans="1:109" ht="13.2" x14ac:dyDescent="0.2">
      <c r="B25" s="1211"/>
    </row>
    <row r="26" spans="1:109" ht="13.2" x14ac:dyDescent="0.2">
      <c r="B26" s="1211"/>
    </row>
    <row r="27" spans="1:109" ht="13.2" x14ac:dyDescent="0.2">
      <c r="B27" s="1211"/>
    </row>
    <row r="28" spans="1:109" ht="13.2" x14ac:dyDescent="0.2">
      <c r="B28" s="1211"/>
    </row>
    <row r="29" spans="1:109" ht="13.2" x14ac:dyDescent="0.2">
      <c r="B29" s="1211"/>
    </row>
    <row r="30" spans="1:109" ht="13.2" x14ac:dyDescent="0.2">
      <c r="B30" s="1211"/>
    </row>
    <row r="31" spans="1:109" ht="13.2" x14ac:dyDescent="0.2">
      <c r="B31" s="1211"/>
    </row>
    <row r="32" spans="1:109" ht="13.2" x14ac:dyDescent="0.2">
      <c r="B32" s="1211"/>
    </row>
    <row r="33" spans="2:109" ht="13.2" x14ac:dyDescent="0.2">
      <c r="B33" s="1211"/>
    </row>
    <row r="34" spans="2:109" ht="13.2" x14ac:dyDescent="0.2">
      <c r="B34" s="1211"/>
    </row>
    <row r="35" spans="2:109" ht="13.2" x14ac:dyDescent="0.2">
      <c r="B35" s="1211"/>
    </row>
    <row r="36" spans="2:109" ht="13.2" x14ac:dyDescent="0.2">
      <c r="B36" s="1211"/>
    </row>
    <row r="37" spans="2:109" ht="13.2" x14ac:dyDescent="0.2">
      <c r="B37" s="1211"/>
    </row>
    <row r="38" spans="2:109" ht="13.2" x14ac:dyDescent="0.2">
      <c r="B38" s="1211"/>
    </row>
    <row r="39" spans="2:109" ht="13.2" x14ac:dyDescent="0.2">
      <c r="B39" s="1215"/>
      <c r="C39" s="1214"/>
      <c r="D39" s="1214"/>
      <c r="E39" s="1214"/>
      <c r="F39" s="1214"/>
      <c r="G39" s="1214"/>
      <c r="H39" s="1214"/>
      <c r="I39" s="1214"/>
      <c r="J39" s="1214"/>
      <c r="K39" s="1214"/>
      <c r="L39" s="1214"/>
      <c r="M39" s="1214"/>
      <c r="N39" s="1214"/>
      <c r="O39" s="1214"/>
      <c r="P39" s="1214"/>
      <c r="Q39" s="1214"/>
      <c r="R39" s="1214"/>
      <c r="S39" s="1214"/>
      <c r="T39" s="1214"/>
      <c r="U39" s="1214"/>
      <c r="V39" s="1214"/>
      <c r="W39" s="1214"/>
      <c r="X39" s="1214"/>
      <c r="Y39" s="1214"/>
      <c r="Z39" s="1214"/>
      <c r="AA39" s="1214"/>
      <c r="AB39" s="1214"/>
      <c r="AC39" s="1214"/>
      <c r="AD39" s="1214"/>
      <c r="AE39" s="1214"/>
      <c r="AF39" s="1214"/>
      <c r="AG39" s="1214"/>
      <c r="AH39" s="1214"/>
      <c r="AI39" s="1214"/>
      <c r="AJ39" s="1214"/>
      <c r="AK39" s="1214"/>
      <c r="AL39" s="1214"/>
      <c r="AM39" s="1214"/>
      <c r="AN39" s="1214"/>
      <c r="AO39" s="1214"/>
      <c r="AP39" s="1214"/>
      <c r="AQ39" s="1214"/>
      <c r="AR39" s="1214"/>
      <c r="AS39" s="1214"/>
      <c r="AT39" s="1214"/>
      <c r="AU39" s="1214"/>
      <c r="AV39" s="1214"/>
      <c r="AW39" s="1214"/>
      <c r="AX39" s="1214"/>
      <c r="AY39" s="1214"/>
      <c r="AZ39" s="1214"/>
      <c r="BA39" s="1214"/>
      <c r="BB39" s="1214"/>
      <c r="BC39" s="1214"/>
      <c r="BD39" s="1214"/>
      <c r="BE39" s="1214"/>
      <c r="BF39" s="1214"/>
      <c r="BG39" s="1214"/>
      <c r="BH39" s="1214"/>
      <c r="BI39" s="1214"/>
      <c r="BJ39" s="1214"/>
      <c r="BK39" s="1214"/>
      <c r="BL39" s="1214"/>
      <c r="BM39" s="1214"/>
      <c r="BN39" s="1214"/>
      <c r="BO39" s="1214"/>
      <c r="BP39" s="1214"/>
      <c r="BQ39" s="1214"/>
      <c r="BR39" s="1214"/>
      <c r="BS39" s="1214"/>
      <c r="BT39" s="1214"/>
      <c r="BU39" s="1214"/>
      <c r="BV39" s="1214"/>
      <c r="BW39" s="1214"/>
      <c r="BX39" s="1214"/>
      <c r="BY39" s="1214"/>
      <c r="BZ39" s="1214"/>
      <c r="CA39" s="1214"/>
      <c r="CB39" s="1214"/>
      <c r="CC39" s="1214"/>
      <c r="CD39" s="1214"/>
      <c r="CE39" s="1214"/>
      <c r="CF39" s="1214"/>
      <c r="CG39" s="1214"/>
      <c r="CH39" s="1214"/>
      <c r="CI39" s="1214"/>
      <c r="CJ39" s="1214"/>
      <c r="CK39" s="1214"/>
      <c r="CL39" s="1214"/>
      <c r="CM39" s="1214"/>
      <c r="CN39" s="1214"/>
      <c r="CO39" s="1214"/>
      <c r="CP39" s="1214"/>
      <c r="CQ39" s="1214"/>
      <c r="CR39" s="1214"/>
      <c r="CS39" s="1214"/>
      <c r="CT39" s="1214"/>
      <c r="CU39" s="1214"/>
      <c r="CV39" s="1214"/>
      <c r="CW39" s="1214"/>
      <c r="CX39" s="1214"/>
      <c r="CY39" s="1214"/>
      <c r="CZ39" s="1214"/>
      <c r="DA39" s="1214"/>
      <c r="DB39" s="1214"/>
      <c r="DC39" s="1214"/>
      <c r="DD39" s="1213"/>
    </row>
    <row r="40" spans="2:109" ht="13.2" x14ac:dyDescent="0.2">
      <c r="B40" s="1251"/>
      <c r="DD40" s="1251"/>
      <c r="DE40" s="1210"/>
    </row>
    <row r="41" spans="2:109" ht="16.2" x14ac:dyDescent="0.2">
      <c r="B41" s="1262" t="s">
        <v>582</v>
      </c>
      <c r="C41" s="1261"/>
      <c r="D41" s="1261"/>
      <c r="E41" s="1261"/>
      <c r="F41" s="1261"/>
      <c r="G41" s="1261"/>
      <c r="H41" s="1261"/>
      <c r="I41" s="1261"/>
      <c r="J41" s="1261"/>
      <c r="K41" s="1261"/>
      <c r="L41" s="1261"/>
      <c r="M41" s="1261"/>
      <c r="N41" s="1261"/>
      <c r="O41" s="1261"/>
      <c r="P41" s="1261"/>
      <c r="Q41" s="1261"/>
      <c r="R41" s="1261"/>
      <c r="S41" s="1261"/>
      <c r="T41" s="1261"/>
      <c r="U41" s="1261"/>
      <c r="V41" s="1261"/>
      <c r="W41" s="1261"/>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61"/>
      <c r="AS41" s="1261"/>
      <c r="AT41" s="1261"/>
      <c r="AU41" s="1261"/>
      <c r="AV41" s="1261"/>
      <c r="AW41" s="1261"/>
      <c r="AX41" s="1261"/>
      <c r="AY41" s="1261"/>
      <c r="AZ41" s="1261"/>
      <c r="BA41" s="1261"/>
      <c r="BB41" s="1261"/>
      <c r="BC41" s="1261"/>
      <c r="BD41" s="1261"/>
      <c r="BE41" s="1261"/>
      <c r="BF41" s="1261"/>
      <c r="BG41" s="1261"/>
      <c r="BH41" s="1261"/>
      <c r="BI41" s="1261"/>
      <c r="BJ41" s="1261"/>
      <c r="BK41" s="1261"/>
      <c r="BL41" s="1261"/>
      <c r="BM41" s="1261"/>
      <c r="BN41" s="1261"/>
      <c r="BO41" s="1261"/>
      <c r="BP41" s="1261"/>
      <c r="BQ41" s="1261"/>
      <c r="BR41" s="1261"/>
      <c r="BS41" s="1261"/>
      <c r="BT41" s="1261"/>
      <c r="BU41" s="1261"/>
      <c r="BV41" s="1261"/>
      <c r="BW41" s="1261"/>
      <c r="BX41" s="1261"/>
      <c r="BY41" s="1261"/>
      <c r="BZ41" s="1261"/>
      <c r="CA41" s="1261"/>
      <c r="CB41" s="1261"/>
      <c r="CC41" s="1261"/>
      <c r="CD41" s="1261"/>
      <c r="CE41" s="1261"/>
      <c r="CF41" s="1261"/>
      <c r="CG41" s="1261"/>
      <c r="CH41" s="1261"/>
      <c r="CI41" s="1261"/>
      <c r="CJ41" s="1261"/>
      <c r="CK41" s="1261"/>
      <c r="CL41" s="1261"/>
      <c r="CM41" s="1261"/>
      <c r="CN41" s="1261"/>
      <c r="CO41" s="1261"/>
      <c r="CP41" s="1261"/>
      <c r="CQ41" s="1261"/>
      <c r="CR41" s="1261"/>
      <c r="CS41" s="1261"/>
      <c r="CT41" s="1261"/>
      <c r="CU41" s="1261"/>
      <c r="CV41" s="1261"/>
      <c r="CW41" s="1261"/>
      <c r="CX41" s="1261"/>
      <c r="CY41" s="1261"/>
      <c r="CZ41" s="1261"/>
      <c r="DA41" s="1261"/>
      <c r="DB41" s="1261"/>
      <c r="DC41" s="1261"/>
      <c r="DD41" s="1260"/>
    </row>
    <row r="42" spans="2:109" ht="13.2" x14ac:dyDescent="0.2">
      <c r="B42" s="1211"/>
      <c r="G42" s="1247"/>
      <c r="I42" s="1246"/>
      <c r="J42" s="1246"/>
      <c r="K42" s="1246"/>
      <c r="AM42" s="1247"/>
      <c r="AN42" s="1247" t="s">
        <v>578</v>
      </c>
      <c r="AP42" s="1246"/>
      <c r="AQ42" s="1246"/>
      <c r="AR42" s="1246"/>
      <c r="AY42" s="1247"/>
      <c r="BA42" s="1246"/>
      <c r="BB42" s="1246"/>
      <c r="BC42" s="1246"/>
      <c r="BK42" s="1247"/>
      <c r="BM42" s="1246"/>
      <c r="BN42" s="1246"/>
      <c r="BO42" s="1246"/>
      <c r="BW42" s="1247"/>
      <c r="BY42" s="1246"/>
      <c r="BZ42" s="1246"/>
      <c r="CA42" s="1246"/>
      <c r="CI42" s="1247"/>
      <c r="CK42" s="1246"/>
      <c r="CL42" s="1246"/>
      <c r="CM42" s="1246"/>
      <c r="CU42" s="1247"/>
      <c r="CW42" s="1246"/>
      <c r="CX42" s="1246"/>
      <c r="CY42" s="1246"/>
    </row>
    <row r="43" spans="2:109" ht="13.5" customHeight="1" x14ac:dyDescent="0.2">
      <c r="B43" s="1211"/>
      <c r="AN43" s="1245" t="s">
        <v>581</v>
      </c>
      <c r="AO43" s="1244"/>
      <c r="AP43" s="1244"/>
      <c r="AQ43" s="1244"/>
      <c r="AR43" s="1244"/>
      <c r="AS43" s="1244"/>
      <c r="AT43" s="1244"/>
      <c r="AU43" s="1244"/>
      <c r="AV43" s="1244"/>
      <c r="AW43" s="1244"/>
      <c r="AX43" s="1244"/>
      <c r="AY43" s="1244"/>
      <c r="AZ43" s="1244"/>
      <c r="BA43" s="1244"/>
      <c r="BB43" s="1244"/>
      <c r="BC43" s="1244"/>
      <c r="BD43" s="1244"/>
      <c r="BE43" s="1244"/>
      <c r="BF43" s="1244"/>
      <c r="BG43" s="1244"/>
      <c r="BH43" s="1244"/>
      <c r="BI43" s="1244"/>
      <c r="BJ43" s="1244"/>
      <c r="BK43" s="1244"/>
      <c r="BL43" s="1244"/>
      <c r="BM43" s="1244"/>
      <c r="BN43" s="1244"/>
      <c r="BO43" s="1244"/>
      <c r="BP43" s="1244"/>
      <c r="BQ43" s="1244"/>
      <c r="BR43" s="1244"/>
      <c r="BS43" s="1244"/>
      <c r="BT43" s="1244"/>
      <c r="BU43" s="1244"/>
      <c r="BV43" s="1244"/>
      <c r="BW43" s="1244"/>
      <c r="BX43" s="1244"/>
      <c r="BY43" s="1244"/>
      <c r="BZ43" s="1244"/>
      <c r="CA43" s="1244"/>
      <c r="CB43" s="1244"/>
      <c r="CC43" s="1244"/>
      <c r="CD43" s="1244"/>
      <c r="CE43" s="1244"/>
      <c r="CF43" s="1244"/>
      <c r="CG43" s="1244"/>
      <c r="CH43" s="1244"/>
      <c r="CI43" s="1244"/>
      <c r="CJ43" s="1244"/>
      <c r="CK43" s="1244"/>
      <c r="CL43" s="1244"/>
      <c r="CM43" s="1244"/>
      <c r="CN43" s="1244"/>
      <c r="CO43" s="1244"/>
      <c r="CP43" s="1244"/>
      <c r="CQ43" s="1244"/>
      <c r="CR43" s="1244"/>
      <c r="CS43" s="1244"/>
      <c r="CT43" s="1244"/>
      <c r="CU43" s="1244"/>
      <c r="CV43" s="1244"/>
      <c r="CW43" s="1244"/>
      <c r="CX43" s="1244"/>
      <c r="CY43" s="1244"/>
      <c r="CZ43" s="1244"/>
      <c r="DA43" s="1244"/>
      <c r="DB43" s="1244"/>
      <c r="DC43" s="1243"/>
    </row>
    <row r="44" spans="2:109" ht="13.2" x14ac:dyDescent="0.2">
      <c r="B44" s="1211"/>
      <c r="AN44" s="1242"/>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0"/>
    </row>
    <row r="45" spans="2:109" ht="13.2" x14ac:dyDescent="0.2">
      <c r="B45" s="1211"/>
      <c r="AN45" s="1242"/>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0"/>
    </row>
    <row r="46" spans="2:109" ht="13.2" x14ac:dyDescent="0.2">
      <c r="B46" s="1211"/>
      <c r="AN46" s="1242"/>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0"/>
    </row>
    <row r="47" spans="2:109" ht="13.2" x14ac:dyDescent="0.2">
      <c r="B47" s="1211"/>
      <c r="AN47" s="1239"/>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7"/>
    </row>
    <row r="48" spans="2:109" ht="13.2" x14ac:dyDescent="0.2">
      <c r="B48" s="1211"/>
      <c r="H48" s="1224"/>
      <c r="I48" s="1224"/>
      <c r="J48" s="1224"/>
      <c r="AN48" s="1224"/>
      <c r="AO48" s="1224"/>
      <c r="AP48" s="1224"/>
      <c r="AZ48" s="1224"/>
      <c r="BA48" s="1224"/>
      <c r="BB48" s="1224"/>
      <c r="BL48" s="1224"/>
      <c r="BM48" s="1224"/>
      <c r="BN48" s="1224"/>
      <c r="BX48" s="1224"/>
      <c r="BY48" s="1224"/>
      <c r="BZ48" s="1224"/>
      <c r="CJ48" s="1224"/>
      <c r="CK48" s="1224"/>
      <c r="CL48" s="1224"/>
      <c r="CV48" s="1224"/>
      <c r="CW48" s="1224"/>
      <c r="CX48" s="1224"/>
    </row>
    <row r="49" spans="1:109" ht="13.2" x14ac:dyDescent="0.2">
      <c r="B49" s="1211"/>
      <c r="AN49" s="1210" t="s">
        <v>576</v>
      </c>
    </row>
    <row r="50" spans="1:109" ht="13.2" x14ac:dyDescent="0.2">
      <c r="B50" s="1211"/>
      <c r="G50" s="1222"/>
      <c r="H50" s="1222"/>
      <c r="I50" s="1222"/>
      <c r="J50" s="1222"/>
      <c r="K50" s="1231"/>
      <c r="L50" s="1231"/>
      <c r="M50" s="1230"/>
      <c r="N50" s="1230"/>
      <c r="AN50" s="1229"/>
      <c r="AO50" s="1228"/>
      <c r="AP50" s="1228"/>
      <c r="AQ50" s="1228"/>
      <c r="AR50" s="1228"/>
      <c r="AS50" s="1228"/>
      <c r="AT50" s="1228"/>
      <c r="AU50" s="1228"/>
      <c r="AV50" s="1228"/>
      <c r="AW50" s="1228"/>
      <c r="AX50" s="1228"/>
      <c r="AY50" s="1228"/>
      <c r="AZ50" s="1228"/>
      <c r="BA50" s="1228"/>
      <c r="BB50" s="1228"/>
      <c r="BC50" s="1228"/>
      <c r="BD50" s="1228"/>
      <c r="BE50" s="1228"/>
      <c r="BF50" s="1228"/>
      <c r="BG50" s="1228"/>
      <c r="BH50" s="1228"/>
      <c r="BI50" s="1228"/>
      <c r="BJ50" s="1228"/>
      <c r="BK50" s="1228"/>
      <c r="BL50" s="1228"/>
      <c r="BM50" s="1228"/>
      <c r="BN50" s="1228"/>
      <c r="BO50" s="1227"/>
      <c r="BP50" s="1219" t="s">
        <v>527</v>
      </c>
      <c r="BQ50" s="1219"/>
      <c r="BR50" s="1219"/>
      <c r="BS50" s="1219"/>
      <c r="BT50" s="1219"/>
      <c r="BU50" s="1219"/>
      <c r="BV50" s="1219"/>
      <c r="BW50" s="1219"/>
      <c r="BX50" s="1219" t="s">
        <v>528</v>
      </c>
      <c r="BY50" s="1219"/>
      <c r="BZ50" s="1219"/>
      <c r="CA50" s="1219"/>
      <c r="CB50" s="1219"/>
      <c r="CC50" s="1219"/>
      <c r="CD50" s="1219"/>
      <c r="CE50" s="1219"/>
      <c r="CF50" s="1219" t="s">
        <v>529</v>
      </c>
      <c r="CG50" s="1219"/>
      <c r="CH50" s="1219"/>
      <c r="CI50" s="1219"/>
      <c r="CJ50" s="1219"/>
      <c r="CK50" s="1219"/>
      <c r="CL50" s="1219"/>
      <c r="CM50" s="1219"/>
      <c r="CN50" s="1219" t="s">
        <v>530</v>
      </c>
      <c r="CO50" s="1219"/>
      <c r="CP50" s="1219"/>
      <c r="CQ50" s="1219"/>
      <c r="CR50" s="1219"/>
      <c r="CS50" s="1219"/>
      <c r="CT50" s="1219"/>
      <c r="CU50" s="1219"/>
      <c r="CV50" s="1219" t="s">
        <v>531</v>
      </c>
      <c r="CW50" s="1219"/>
      <c r="CX50" s="1219"/>
      <c r="CY50" s="1219"/>
      <c r="CZ50" s="1219"/>
      <c r="DA50" s="1219"/>
      <c r="DB50" s="1219"/>
      <c r="DC50" s="1219"/>
    </row>
    <row r="51" spans="1:109" ht="13.5" customHeight="1" x14ac:dyDescent="0.2">
      <c r="B51" s="1211"/>
      <c r="G51" s="1226"/>
      <c r="H51" s="1226"/>
      <c r="I51" s="1259"/>
      <c r="J51" s="1259"/>
      <c r="K51" s="1225"/>
      <c r="L51" s="1225"/>
      <c r="M51" s="1225"/>
      <c r="N51" s="1225"/>
      <c r="AM51" s="1224"/>
      <c r="AN51" s="1218" t="s">
        <v>575</v>
      </c>
      <c r="AO51" s="1218"/>
      <c r="AP51" s="1218"/>
      <c r="AQ51" s="1218"/>
      <c r="AR51" s="1218"/>
      <c r="AS51" s="1218"/>
      <c r="AT51" s="1218"/>
      <c r="AU51" s="1218"/>
      <c r="AV51" s="1218"/>
      <c r="AW51" s="1218"/>
      <c r="AX51" s="1218"/>
      <c r="AY51" s="1218"/>
      <c r="AZ51" s="1218"/>
      <c r="BA51" s="1218"/>
      <c r="BB51" s="1218" t="s">
        <v>573</v>
      </c>
      <c r="BC51" s="1218"/>
      <c r="BD51" s="1218"/>
      <c r="BE51" s="1218"/>
      <c r="BF51" s="1218"/>
      <c r="BG51" s="1218"/>
      <c r="BH51" s="1218"/>
      <c r="BI51" s="1218"/>
      <c r="BJ51" s="1218"/>
      <c r="BK51" s="1218"/>
      <c r="BL51" s="1218"/>
      <c r="BM51" s="1218"/>
      <c r="BN51" s="1218"/>
      <c r="BO51" s="1218"/>
      <c r="BP51" s="1217"/>
      <c r="BQ51" s="1217"/>
      <c r="BR51" s="1217"/>
      <c r="BS51" s="1217"/>
      <c r="BT51" s="1217"/>
      <c r="BU51" s="1217"/>
      <c r="BV51" s="1217"/>
      <c r="BW51" s="1217"/>
      <c r="BX51" s="1217"/>
      <c r="BY51" s="1217"/>
      <c r="BZ51" s="1217"/>
      <c r="CA51" s="1217"/>
      <c r="CB51" s="1217"/>
      <c r="CC51" s="1217"/>
      <c r="CD51" s="1217"/>
      <c r="CE51" s="1217"/>
      <c r="CF51" s="1217">
        <v>13.5</v>
      </c>
      <c r="CG51" s="1217"/>
      <c r="CH51" s="1217"/>
      <c r="CI51" s="1217"/>
      <c r="CJ51" s="1217"/>
      <c r="CK51" s="1217"/>
      <c r="CL51" s="1217"/>
      <c r="CM51" s="1217"/>
      <c r="CN51" s="1217">
        <v>32.6</v>
      </c>
      <c r="CO51" s="1217"/>
      <c r="CP51" s="1217"/>
      <c r="CQ51" s="1217"/>
      <c r="CR51" s="1217"/>
      <c r="CS51" s="1217"/>
      <c r="CT51" s="1217"/>
      <c r="CU51" s="1217"/>
      <c r="CV51" s="1217">
        <v>24.2</v>
      </c>
      <c r="CW51" s="1217"/>
      <c r="CX51" s="1217"/>
      <c r="CY51" s="1217"/>
      <c r="CZ51" s="1217"/>
      <c r="DA51" s="1217"/>
      <c r="DB51" s="1217"/>
      <c r="DC51" s="1217"/>
    </row>
    <row r="52" spans="1:109" ht="13.2" x14ac:dyDescent="0.2">
      <c r="B52" s="1211"/>
      <c r="G52" s="1226"/>
      <c r="H52" s="1226"/>
      <c r="I52" s="1259"/>
      <c r="J52" s="1259"/>
      <c r="K52" s="1225"/>
      <c r="L52" s="1225"/>
      <c r="M52" s="1225"/>
      <c r="N52" s="1225"/>
      <c r="AM52" s="1224"/>
      <c r="AN52" s="1218"/>
      <c r="AO52" s="1218"/>
      <c r="AP52" s="1218"/>
      <c r="AQ52" s="1218"/>
      <c r="AR52" s="1218"/>
      <c r="AS52" s="1218"/>
      <c r="AT52" s="1218"/>
      <c r="AU52" s="1218"/>
      <c r="AV52" s="1218"/>
      <c r="AW52" s="1218"/>
      <c r="AX52" s="1218"/>
      <c r="AY52" s="1218"/>
      <c r="AZ52" s="1218"/>
      <c r="BA52" s="1218"/>
      <c r="BB52" s="1218"/>
      <c r="BC52" s="1218"/>
      <c r="BD52" s="1218"/>
      <c r="BE52" s="1218"/>
      <c r="BF52" s="1218"/>
      <c r="BG52" s="1218"/>
      <c r="BH52" s="1218"/>
      <c r="BI52" s="1218"/>
      <c r="BJ52" s="1218"/>
      <c r="BK52" s="1218"/>
      <c r="BL52" s="1218"/>
      <c r="BM52" s="1218"/>
      <c r="BN52" s="1218"/>
      <c r="BO52" s="1218"/>
      <c r="BP52" s="1217"/>
      <c r="BQ52" s="1217"/>
      <c r="BR52" s="1217"/>
      <c r="BS52" s="1217"/>
      <c r="BT52" s="1217"/>
      <c r="BU52" s="1217"/>
      <c r="BV52" s="1217"/>
      <c r="BW52" s="1217"/>
      <c r="BX52" s="1217"/>
      <c r="BY52" s="1217"/>
      <c r="BZ52" s="1217"/>
      <c r="CA52" s="1217"/>
      <c r="CB52" s="1217"/>
      <c r="CC52" s="1217"/>
      <c r="CD52" s="1217"/>
      <c r="CE52" s="1217"/>
      <c r="CF52" s="1217"/>
      <c r="CG52" s="1217"/>
      <c r="CH52" s="1217"/>
      <c r="CI52" s="1217"/>
      <c r="CJ52" s="1217"/>
      <c r="CK52" s="1217"/>
      <c r="CL52" s="1217"/>
      <c r="CM52" s="1217"/>
      <c r="CN52" s="1217"/>
      <c r="CO52" s="1217"/>
      <c r="CP52" s="1217"/>
      <c r="CQ52" s="1217"/>
      <c r="CR52" s="1217"/>
      <c r="CS52" s="1217"/>
      <c r="CT52" s="1217"/>
      <c r="CU52" s="1217"/>
      <c r="CV52" s="1217"/>
      <c r="CW52" s="1217"/>
      <c r="CX52" s="1217"/>
      <c r="CY52" s="1217"/>
      <c r="CZ52" s="1217"/>
      <c r="DA52" s="1217"/>
      <c r="DB52" s="1217"/>
      <c r="DC52" s="1217"/>
    </row>
    <row r="53" spans="1:109" ht="13.2" x14ac:dyDescent="0.2">
      <c r="A53" s="1246"/>
      <c r="B53" s="1211"/>
      <c r="G53" s="1226"/>
      <c r="H53" s="1226"/>
      <c r="I53" s="1222"/>
      <c r="J53" s="1222"/>
      <c r="K53" s="1225"/>
      <c r="L53" s="1225"/>
      <c r="M53" s="1225"/>
      <c r="N53" s="1225"/>
      <c r="AM53" s="1224"/>
      <c r="AN53" s="1218"/>
      <c r="AO53" s="1218"/>
      <c r="AP53" s="1218"/>
      <c r="AQ53" s="1218"/>
      <c r="AR53" s="1218"/>
      <c r="AS53" s="1218"/>
      <c r="AT53" s="1218"/>
      <c r="AU53" s="1218"/>
      <c r="AV53" s="1218"/>
      <c r="AW53" s="1218"/>
      <c r="AX53" s="1218"/>
      <c r="AY53" s="1218"/>
      <c r="AZ53" s="1218"/>
      <c r="BA53" s="1218"/>
      <c r="BB53" s="1218" t="s">
        <v>580</v>
      </c>
      <c r="BC53" s="1218"/>
      <c r="BD53" s="1218"/>
      <c r="BE53" s="1218"/>
      <c r="BF53" s="1218"/>
      <c r="BG53" s="1218"/>
      <c r="BH53" s="1218"/>
      <c r="BI53" s="1218"/>
      <c r="BJ53" s="1218"/>
      <c r="BK53" s="1218"/>
      <c r="BL53" s="1218"/>
      <c r="BM53" s="1218"/>
      <c r="BN53" s="1218"/>
      <c r="BO53" s="1218"/>
      <c r="BP53" s="1217">
        <v>78.099999999999994</v>
      </c>
      <c r="BQ53" s="1217"/>
      <c r="BR53" s="1217"/>
      <c r="BS53" s="1217"/>
      <c r="BT53" s="1217"/>
      <c r="BU53" s="1217"/>
      <c r="BV53" s="1217"/>
      <c r="BW53" s="1217"/>
      <c r="BX53" s="1217">
        <v>78.400000000000006</v>
      </c>
      <c r="BY53" s="1217"/>
      <c r="BZ53" s="1217"/>
      <c r="CA53" s="1217"/>
      <c r="CB53" s="1217"/>
      <c r="CC53" s="1217"/>
      <c r="CD53" s="1217"/>
      <c r="CE53" s="1217"/>
      <c r="CF53" s="1217">
        <v>79.3</v>
      </c>
      <c r="CG53" s="1217"/>
      <c r="CH53" s="1217"/>
      <c r="CI53" s="1217"/>
      <c r="CJ53" s="1217"/>
      <c r="CK53" s="1217"/>
      <c r="CL53" s="1217"/>
      <c r="CM53" s="1217"/>
      <c r="CN53" s="1217">
        <v>74.2</v>
      </c>
      <c r="CO53" s="1217"/>
      <c r="CP53" s="1217"/>
      <c r="CQ53" s="1217"/>
      <c r="CR53" s="1217"/>
      <c r="CS53" s="1217"/>
      <c r="CT53" s="1217"/>
      <c r="CU53" s="1217"/>
      <c r="CV53" s="1217">
        <v>75.3</v>
      </c>
      <c r="CW53" s="1217"/>
      <c r="CX53" s="1217"/>
      <c r="CY53" s="1217"/>
      <c r="CZ53" s="1217"/>
      <c r="DA53" s="1217"/>
      <c r="DB53" s="1217"/>
      <c r="DC53" s="1217"/>
    </row>
    <row r="54" spans="1:109" ht="13.2" x14ac:dyDescent="0.2">
      <c r="A54" s="1246"/>
      <c r="B54" s="1211"/>
      <c r="G54" s="1226"/>
      <c r="H54" s="1226"/>
      <c r="I54" s="1222"/>
      <c r="J54" s="1222"/>
      <c r="K54" s="1225"/>
      <c r="L54" s="1225"/>
      <c r="M54" s="1225"/>
      <c r="N54" s="1225"/>
      <c r="AM54" s="1224"/>
      <c r="AN54" s="1218"/>
      <c r="AO54" s="1218"/>
      <c r="AP54" s="1218"/>
      <c r="AQ54" s="1218"/>
      <c r="AR54" s="1218"/>
      <c r="AS54" s="1218"/>
      <c r="AT54" s="1218"/>
      <c r="AU54" s="1218"/>
      <c r="AV54" s="1218"/>
      <c r="AW54" s="1218"/>
      <c r="AX54" s="1218"/>
      <c r="AY54" s="1218"/>
      <c r="AZ54" s="1218"/>
      <c r="BA54" s="1218"/>
      <c r="BB54" s="1218"/>
      <c r="BC54" s="1218"/>
      <c r="BD54" s="1218"/>
      <c r="BE54" s="1218"/>
      <c r="BF54" s="1218"/>
      <c r="BG54" s="1218"/>
      <c r="BH54" s="1218"/>
      <c r="BI54" s="1218"/>
      <c r="BJ54" s="1218"/>
      <c r="BK54" s="1218"/>
      <c r="BL54" s="1218"/>
      <c r="BM54" s="1218"/>
      <c r="BN54" s="1218"/>
      <c r="BO54" s="1218"/>
      <c r="BP54" s="1217"/>
      <c r="BQ54" s="1217"/>
      <c r="BR54" s="1217"/>
      <c r="BS54" s="1217"/>
      <c r="BT54" s="1217"/>
      <c r="BU54" s="1217"/>
      <c r="BV54" s="1217"/>
      <c r="BW54" s="1217"/>
      <c r="BX54" s="1217"/>
      <c r="BY54" s="1217"/>
      <c r="BZ54" s="1217"/>
      <c r="CA54" s="1217"/>
      <c r="CB54" s="1217"/>
      <c r="CC54" s="1217"/>
      <c r="CD54" s="1217"/>
      <c r="CE54" s="1217"/>
      <c r="CF54" s="1217"/>
      <c r="CG54" s="1217"/>
      <c r="CH54" s="1217"/>
      <c r="CI54" s="1217"/>
      <c r="CJ54" s="1217"/>
      <c r="CK54" s="1217"/>
      <c r="CL54" s="1217"/>
      <c r="CM54" s="1217"/>
      <c r="CN54" s="1217"/>
      <c r="CO54" s="1217"/>
      <c r="CP54" s="1217"/>
      <c r="CQ54" s="1217"/>
      <c r="CR54" s="1217"/>
      <c r="CS54" s="1217"/>
      <c r="CT54" s="1217"/>
      <c r="CU54" s="1217"/>
      <c r="CV54" s="1217"/>
      <c r="CW54" s="1217"/>
      <c r="CX54" s="1217"/>
      <c r="CY54" s="1217"/>
      <c r="CZ54" s="1217"/>
      <c r="DA54" s="1217"/>
      <c r="DB54" s="1217"/>
      <c r="DC54" s="1217"/>
    </row>
    <row r="55" spans="1:109" ht="13.2" x14ac:dyDescent="0.2">
      <c r="A55" s="1246"/>
      <c r="B55" s="1211"/>
      <c r="G55" s="1222"/>
      <c r="H55" s="1222"/>
      <c r="I55" s="1222"/>
      <c r="J55" s="1222"/>
      <c r="K55" s="1225"/>
      <c r="L55" s="1225"/>
      <c r="M55" s="1225"/>
      <c r="N55" s="1225"/>
      <c r="AN55" s="1219" t="s">
        <v>574</v>
      </c>
      <c r="AO55" s="1219"/>
      <c r="AP55" s="1219"/>
      <c r="AQ55" s="1219"/>
      <c r="AR55" s="1219"/>
      <c r="AS55" s="1219"/>
      <c r="AT55" s="1219"/>
      <c r="AU55" s="1219"/>
      <c r="AV55" s="1219"/>
      <c r="AW55" s="1219"/>
      <c r="AX55" s="1219"/>
      <c r="AY55" s="1219"/>
      <c r="AZ55" s="1219"/>
      <c r="BA55" s="1219"/>
      <c r="BB55" s="1218" t="s">
        <v>573</v>
      </c>
      <c r="BC55" s="1218"/>
      <c r="BD55" s="1218"/>
      <c r="BE55" s="1218"/>
      <c r="BF55" s="1218"/>
      <c r="BG55" s="1218"/>
      <c r="BH55" s="1218"/>
      <c r="BI55" s="1218"/>
      <c r="BJ55" s="1218"/>
      <c r="BK55" s="1218"/>
      <c r="BL55" s="1218"/>
      <c r="BM55" s="1218"/>
      <c r="BN55" s="1218"/>
      <c r="BO55" s="1218"/>
      <c r="BP55" s="1217">
        <v>38.700000000000003</v>
      </c>
      <c r="BQ55" s="1217"/>
      <c r="BR55" s="1217"/>
      <c r="BS55" s="1217"/>
      <c r="BT55" s="1217"/>
      <c r="BU55" s="1217"/>
      <c r="BV55" s="1217"/>
      <c r="BW55" s="1217"/>
      <c r="BX55" s="1217">
        <v>32.5</v>
      </c>
      <c r="BY55" s="1217"/>
      <c r="BZ55" s="1217"/>
      <c r="CA55" s="1217"/>
      <c r="CB55" s="1217"/>
      <c r="CC55" s="1217"/>
      <c r="CD55" s="1217"/>
      <c r="CE55" s="1217"/>
      <c r="CF55" s="1217">
        <v>23</v>
      </c>
      <c r="CG55" s="1217"/>
      <c r="CH55" s="1217"/>
      <c r="CI55" s="1217"/>
      <c r="CJ55" s="1217"/>
      <c r="CK55" s="1217"/>
      <c r="CL55" s="1217"/>
      <c r="CM55" s="1217"/>
      <c r="CN55" s="1217">
        <v>15.5</v>
      </c>
      <c r="CO55" s="1217"/>
      <c r="CP55" s="1217"/>
      <c r="CQ55" s="1217"/>
      <c r="CR55" s="1217"/>
      <c r="CS55" s="1217"/>
      <c r="CT55" s="1217"/>
      <c r="CU55" s="1217"/>
      <c r="CV55" s="1217">
        <v>13</v>
      </c>
      <c r="CW55" s="1217"/>
      <c r="CX55" s="1217"/>
      <c r="CY55" s="1217"/>
      <c r="CZ55" s="1217"/>
      <c r="DA55" s="1217"/>
      <c r="DB55" s="1217"/>
      <c r="DC55" s="1217"/>
    </row>
    <row r="56" spans="1:109" ht="13.2" x14ac:dyDescent="0.2">
      <c r="A56" s="1246"/>
      <c r="B56" s="1211"/>
      <c r="G56" s="1222"/>
      <c r="H56" s="1222"/>
      <c r="I56" s="1222"/>
      <c r="J56" s="1222"/>
      <c r="K56" s="1225"/>
      <c r="L56" s="1225"/>
      <c r="M56" s="1225"/>
      <c r="N56" s="1225"/>
      <c r="AN56" s="1219"/>
      <c r="AO56" s="1219"/>
      <c r="AP56" s="1219"/>
      <c r="AQ56" s="1219"/>
      <c r="AR56" s="1219"/>
      <c r="AS56" s="1219"/>
      <c r="AT56" s="1219"/>
      <c r="AU56" s="1219"/>
      <c r="AV56" s="1219"/>
      <c r="AW56" s="1219"/>
      <c r="AX56" s="1219"/>
      <c r="AY56" s="1219"/>
      <c r="AZ56" s="1219"/>
      <c r="BA56" s="1219"/>
      <c r="BB56" s="1218"/>
      <c r="BC56" s="1218"/>
      <c r="BD56" s="1218"/>
      <c r="BE56" s="1218"/>
      <c r="BF56" s="1218"/>
      <c r="BG56" s="1218"/>
      <c r="BH56" s="1218"/>
      <c r="BI56" s="1218"/>
      <c r="BJ56" s="1218"/>
      <c r="BK56" s="1218"/>
      <c r="BL56" s="1218"/>
      <c r="BM56" s="1218"/>
      <c r="BN56" s="1218"/>
      <c r="BO56" s="1218"/>
      <c r="BP56" s="1217"/>
      <c r="BQ56" s="1217"/>
      <c r="BR56" s="1217"/>
      <c r="BS56" s="1217"/>
      <c r="BT56" s="1217"/>
      <c r="BU56" s="1217"/>
      <c r="BV56" s="1217"/>
      <c r="BW56" s="1217"/>
      <c r="BX56" s="1217"/>
      <c r="BY56" s="1217"/>
      <c r="BZ56" s="1217"/>
      <c r="CA56" s="1217"/>
      <c r="CB56" s="1217"/>
      <c r="CC56" s="1217"/>
      <c r="CD56" s="1217"/>
      <c r="CE56" s="1217"/>
      <c r="CF56" s="1217"/>
      <c r="CG56" s="1217"/>
      <c r="CH56" s="1217"/>
      <c r="CI56" s="1217"/>
      <c r="CJ56" s="1217"/>
      <c r="CK56" s="1217"/>
      <c r="CL56" s="1217"/>
      <c r="CM56" s="1217"/>
      <c r="CN56" s="1217"/>
      <c r="CO56" s="1217"/>
      <c r="CP56" s="1217"/>
      <c r="CQ56" s="1217"/>
      <c r="CR56" s="1217"/>
      <c r="CS56" s="1217"/>
      <c r="CT56" s="1217"/>
      <c r="CU56" s="1217"/>
      <c r="CV56" s="1217"/>
      <c r="CW56" s="1217"/>
      <c r="CX56" s="1217"/>
      <c r="CY56" s="1217"/>
      <c r="CZ56" s="1217"/>
      <c r="DA56" s="1217"/>
      <c r="DB56" s="1217"/>
      <c r="DC56" s="1217"/>
    </row>
    <row r="57" spans="1:109" s="1246" customFormat="1" ht="13.2" x14ac:dyDescent="0.2">
      <c r="B57" s="1252"/>
      <c r="G57" s="1222"/>
      <c r="H57" s="1222"/>
      <c r="I57" s="1221"/>
      <c r="J57" s="1221"/>
      <c r="K57" s="1225"/>
      <c r="L57" s="1225"/>
      <c r="M57" s="1225"/>
      <c r="N57" s="1225"/>
      <c r="AM57" s="1210"/>
      <c r="AN57" s="1219"/>
      <c r="AO57" s="1219"/>
      <c r="AP57" s="1219"/>
      <c r="AQ57" s="1219"/>
      <c r="AR57" s="1219"/>
      <c r="AS57" s="1219"/>
      <c r="AT57" s="1219"/>
      <c r="AU57" s="1219"/>
      <c r="AV57" s="1219"/>
      <c r="AW57" s="1219"/>
      <c r="AX57" s="1219"/>
      <c r="AY57" s="1219"/>
      <c r="AZ57" s="1219"/>
      <c r="BA57" s="1219"/>
      <c r="BB57" s="1218" t="s">
        <v>580</v>
      </c>
      <c r="BC57" s="1218"/>
      <c r="BD57" s="1218"/>
      <c r="BE57" s="1218"/>
      <c r="BF57" s="1218"/>
      <c r="BG57" s="1218"/>
      <c r="BH57" s="1218"/>
      <c r="BI57" s="1218"/>
      <c r="BJ57" s="1218"/>
      <c r="BK57" s="1218"/>
      <c r="BL57" s="1218"/>
      <c r="BM57" s="1218"/>
      <c r="BN57" s="1218"/>
      <c r="BO57" s="1218"/>
      <c r="BP57" s="1217">
        <v>61.4</v>
      </c>
      <c r="BQ57" s="1217"/>
      <c r="BR57" s="1217"/>
      <c r="BS57" s="1217"/>
      <c r="BT57" s="1217"/>
      <c r="BU57" s="1217"/>
      <c r="BV57" s="1217"/>
      <c r="BW57" s="1217"/>
      <c r="BX57" s="1217">
        <v>62.6</v>
      </c>
      <c r="BY57" s="1217"/>
      <c r="BZ57" s="1217"/>
      <c r="CA57" s="1217"/>
      <c r="CB57" s="1217"/>
      <c r="CC57" s="1217"/>
      <c r="CD57" s="1217"/>
      <c r="CE57" s="1217"/>
      <c r="CF57" s="1217">
        <v>62.8</v>
      </c>
      <c r="CG57" s="1217"/>
      <c r="CH57" s="1217"/>
      <c r="CI57" s="1217"/>
      <c r="CJ57" s="1217"/>
      <c r="CK57" s="1217"/>
      <c r="CL57" s="1217"/>
      <c r="CM57" s="1217"/>
      <c r="CN57" s="1217">
        <v>64</v>
      </c>
      <c r="CO57" s="1217"/>
      <c r="CP57" s="1217"/>
      <c r="CQ57" s="1217"/>
      <c r="CR57" s="1217"/>
      <c r="CS57" s="1217"/>
      <c r="CT57" s="1217"/>
      <c r="CU57" s="1217"/>
      <c r="CV57" s="1217">
        <v>64.599999999999994</v>
      </c>
      <c r="CW57" s="1217"/>
      <c r="CX57" s="1217"/>
      <c r="CY57" s="1217"/>
      <c r="CZ57" s="1217"/>
      <c r="DA57" s="1217"/>
      <c r="DB57" s="1217"/>
      <c r="DC57" s="1217"/>
      <c r="DD57" s="1257"/>
      <c r="DE57" s="1252"/>
    </row>
    <row r="58" spans="1:109" s="1246" customFormat="1" ht="13.2" x14ac:dyDescent="0.2">
      <c r="A58" s="1210"/>
      <c r="B58" s="1252"/>
      <c r="G58" s="1222"/>
      <c r="H58" s="1222"/>
      <c r="I58" s="1221"/>
      <c r="J58" s="1221"/>
      <c r="K58" s="1225"/>
      <c r="L58" s="1225"/>
      <c r="M58" s="1225"/>
      <c r="N58" s="1225"/>
      <c r="AM58" s="1210"/>
      <c r="AN58" s="1219"/>
      <c r="AO58" s="1219"/>
      <c r="AP58" s="1219"/>
      <c r="AQ58" s="1219"/>
      <c r="AR58" s="1219"/>
      <c r="AS58" s="1219"/>
      <c r="AT58" s="1219"/>
      <c r="AU58" s="1219"/>
      <c r="AV58" s="1219"/>
      <c r="AW58" s="1219"/>
      <c r="AX58" s="1219"/>
      <c r="AY58" s="1219"/>
      <c r="AZ58" s="1219"/>
      <c r="BA58" s="1219"/>
      <c r="BB58" s="1218"/>
      <c r="BC58" s="1218"/>
      <c r="BD58" s="1218"/>
      <c r="BE58" s="1218"/>
      <c r="BF58" s="1218"/>
      <c r="BG58" s="1218"/>
      <c r="BH58" s="1218"/>
      <c r="BI58" s="1218"/>
      <c r="BJ58" s="1218"/>
      <c r="BK58" s="1218"/>
      <c r="BL58" s="1218"/>
      <c r="BM58" s="1218"/>
      <c r="BN58" s="1218"/>
      <c r="BO58" s="1218"/>
      <c r="BP58" s="1217"/>
      <c r="BQ58" s="1217"/>
      <c r="BR58" s="1217"/>
      <c r="BS58" s="1217"/>
      <c r="BT58" s="1217"/>
      <c r="BU58" s="1217"/>
      <c r="BV58" s="1217"/>
      <c r="BW58" s="1217"/>
      <c r="BX58" s="1217"/>
      <c r="BY58" s="1217"/>
      <c r="BZ58" s="1217"/>
      <c r="CA58" s="1217"/>
      <c r="CB58" s="1217"/>
      <c r="CC58" s="1217"/>
      <c r="CD58" s="1217"/>
      <c r="CE58" s="1217"/>
      <c r="CF58" s="1217"/>
      <c r="CG58" s="1217"/>
      <c r="CH58" s="1217"/>
      <c r="CI58" s="1217"/>
      <c r="CJ58" s="1217"/>
      <c r="CK58" s="1217"/>
      <c r="CL58" s="1217"/>
      <c r="CM58" s="1217"/>
      <c r="CN58" s="1217"/>
      <c r="CO58" s="1217"/>
      <c r="CP58" s="1217"/>
      <c r="CQ58" s="1217"/>
      <c r="CR58" s="1217"/>
      <c r="CS58" s="1217"/>
      <c r="CT58" s="1217"/>
      <c r="CU58" s="1217"/>
      <c r="CV58" s="1217"/>
      <c r="CW58" s="1217"/>
      <c r="CX58" s="1217"/>
      <c r="CY58" s="1217"/>
      <c r="CZ58" s="1217"/>
      <c r="DA58" s="1217"/>
      <c r="DB58" s="1217"/>
      <c r="DC58" s="1217"/>
      <c r="DD58" s="1257"/>
      <c r="DE58" s="1252"/>
    </row>
    <row r="59" spans="1:109" s="1246" customFormat="1" ht="13.2" x14ac:dyDescent="0.2">
      <c r="A59" s="1210"/>
      <c r="B59" s="1252"/>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2"/>
    </row>
    <row r="60" spans="1:109" s="1246" customFormat="1" ht="13.2" x14ac:dyDescent="0.2">
      <c r="A60" s="1210"/>
      <c r="B60" s="1252"/>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2"/>
    </row>
    <row r="61" spans="1:109" s="1246" customFormat="1" ht="13.2" x14ac:dyDescent="0.2">
      <c r="A61" s="1210"/>
      <c r="B61" s="1256"/>
      <c r="C61" s="1255"/>
      <c r="D61" s="1255"/>
      <c r="E61" s="1255"/>
      <c r="F61" s="1255"/>
      <c r="G61" s="1255"/>
      <c r="H61" s="1255"/>
      <c r="I61" s="1255"/>
      <c r="J61" s="1255"/>
      <c r="K61" s="1255"/>
      <c r="L61" s="1255"/>
      <c r="M61" s="1254"/>
      <c r="N61" s="1254"/>
      <c r="O61" s="1255"/>
      <c r="P61" s="1255"/>
      <c r="Q61" s="1255"/>
      <c r="R61" s="1255"/>
      <c r="S61" s="1255"/>
      <c r="T61" s="1255"/>
      <c r="U61" s="1255"/>
      <c r="V61" s="1255"/>
      <c r="W61" s="1255"/>
      <c r="X61" s="1255"/>
      <c r="Y61" s="1255"/>
      <c r="Z61" s="1255"/>
      <c r="AA61" s="1255"/>
      <c r="AB61" s="1255"/>
      <c r="AC61" s="1255"/>
      <c r="AD61" s="1255"/>
      <c r="AE61" s="1255"/>
      <c r="AF61" s="1255"/>
      <c r="AG61" s="1255"/>
      <c r="AH61" s="1255"/>
      <c r="AI61" s="1255"/>
      <c r="AJ61" s="1255"/>
      <c r="AK61" s="1255"/>
      <c r="AL61" s="1255"/>
      <c r="AM61" s="1255"/>
      <c r="AN61" s="1255"/>
      <c r="AO61" s="1255"/>
      <c r="AP61" s="1255"/>
      <c r="AQ61" s="1255"/>
      <c r="AR61" s="1255"/>
      <c r="AS61" s="1254"/>
      <c r="AT61" s="1254"/>
      <c r="AU61" s="1255"/>
      <c r="AV61" s="1255"/>
      <c r="AW61" s="1255"/>
      <c r="AX61" s="1255"/>
      <c r="AY61" s="1255"/>
      <c r="AZ61" s="1255"/>
      <c r="BA61" s="1255"/>
      <c r="BB61" s="1255"/>
      <c r="BC61" s="1255"/>
      <c r="BD61" s="1255"/>
      <c r="BE61" s="1254"/>
      <c r="BF61" s="1254"/>
      <c r="BG61" s="1255"/>
      <c r="BH61" s="1255"/>
      <c r="BI61" s="1255"/>
      <c r="BJ61" s="1255"/>
      <c r="BK61" s="1255"/>
      <c r="BL61" s="1255"/>
      <c r="BM61" s="1255"/>
      <c r="BN61" s="1255"/>
      <c r="BO61" s="1255"/>
      <c r="BP61" s="1255"/>
      <c r="BQ61" s="1254"/>
      <c r="BR61" s="1254"/>
      <c r="BS61" s="1255"/>
      <c r="BT61" s="1255"/>
      <c r="BU61" s="1255"/>
      <c r="BV61" s="1255"/>
      <c r="BW61" s="1255"/>
      <c r="BX61" s="1255"/>
      <c r="BY61" s="1255"/>
      <c r="BZ61" s="1255"/>
      <c r="CA61" s="1255"/>
      <c r="CB61" s="1255"/>
      <c r="CC61" s="1254"/>
      <c r="CD61" s="1254"/>
      <c r="CE61" s="1255"/>
      <c r="CF61" s="1255"/>
      <c r="CG61" s="1255"/>
      <c r="CH61" s="1255"/>
      <c r="CI61" s="1255"/>
      <c r="CJ61" s="1255"/>
      <c r="CK61" s="1255"/>
      <c r="CL61" s="1255"/>
      <c r="CM61" s="1255"/>
      <c r="CN61" s="1255"/>
      <c r="CO61" s="1254"/>
      <c r="CP61" s="1254"/>
      <c r="CQ61" s="1255"/>
      <c r="CR61" s="1255"/>
      <c r="CS61" s="1255"/>
      <c r="CT61" s="1255"/>
      <c r="CU61" s="1255"/>
      <c r="CV61" s="1255"/>
      <c r="CW61" s="1255"/>
      <c r="CX61" s="1255"/>
      <c r="CY61" s="1255"/>
      <c r="CZ61" s="1255"/>
      <c r="DA61" s="1254"/>
      <c r="DB61" s="1254"/>
      <c r="DC61" s="1254"/>
      <c r="DD61" s="1253"/>
      <c r="DE61" s="1252"/>
    </row>
    <row r="62" spans="1:109" ht="13.2" x14ac:dyDescent="0.2">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10"/>
    </row>
    <row r="63" spans="1:109" ht="16.2" x14ac:dyDescent="0.2">
      <c r="B63" s="1250" t="s">
        <v>579</v>
      </c>
    </row>
    <row r="64" spans="1:109" ht="13.2" x14ac:dyDescent="0.2">
      <c r="B64" s="1211"/>
      <c r="G64" s="1247"/>
      <c r="I64" s="1249"/>
      <c r="J64" s="1249"/>
      <c r="K64" s="1249"/>
      <c r="L64" s="1249"/>
      <c r="M64" s="1249"/>
      <c r="N64" s="1248"/>
      <c r="AM64" s="1247"/>
      <c r="AN64" s="1247" t="s">
        <v>578</v>
      </c>
      <c r="AP64" s="1246"/>
      <c r="AQ64" s="1246"/>
      <c r="AR64" s="1246"/>
      <c r="AY64" s="1247"/>
      <c r="BA64" s="1246"/>
      <c r="BB64" s="1246"/>
      <c r="BC64" s="1246"/>
      <c r="BK64" s="1247"/>
      <c r="BM64" s="1246"/>
      <c r="BN64" s="1246"/>
      <c r="BO64" s="1246"/>
      <c r="BW64" s="1247"/>
      <c r="BY64" s="1246"/>
      <c r="BZ64" s="1246"/>
      <c r="CA64" s="1246"/>
      <c r="CI64" s="1247"/>
      <c r="CK64" s="1246"/>
      <c r="CL64" s="1246"/>
      <c r="CM64" s="1246"/>
      <c r="CU64" s="1247"/>
      <c r="CW64" s="1246"/>
      <c r="CX64" s="1246"/>
      <c r="CY64" s="1246"/>
    </row>
    <row r="65" spans="2:107" ht="13.2" x14ac:dyDescent="0.2">
      <c r="B65" s="1211"/>
      <c r="AN65" s="1245" t="s">
        <v>577</v>
      </c>
      <c r="AO65" s="1244"/>
      <c r="AP65" s="1244"/>
      <c r="AQ65" s="1244"/>
      <c r="AR65" s="1244"/>
      <c r="AS65" s="1244"/>
      <c r="AT65" s="1244"/>
      <c r="AU65" s="1244"/>
      <c r="AV65" s="1244"/>
      <c r="AW65" s="1244"/>
      <c r="AX65" s="1244"/>
      <c r="AY65" s="1244"/>
      <c r="AZ65" s="1244"/>
      <c r="BA65" s="1244"/>
      <c r="BB65" s="1244"/>
      <c r="BC65" s="1244"/>
      <c r="BD65" s="1244"/>
      <c r="BE65" s="1244"/>
      <c r="BF65" s="1244"/>
      <c r="BG65" s="1244"/>
      <c r="BH65" s="1244"/>
      <c r="BI65" s="1244"/>
      <c r="BJ65" s="1244"/>
      <c r="BK65" s="1244"/>
      <c r="BL65" s="1244"/>
      <c r="BM65" s="1244"/>
      <c r="BN65" s="1244"/>
      <c r="BO65" s="1244"/>
      <c r="BP65" s="1244"/>
      <c r="BQ65" s="1244"/>
      <c r="BR65" s="1244"/>
      <c r="BS65" s="1244"/>
      <c r="BT65" s="1244"/>
      <c r="BU65" s="1244"/>
      <c r="BV65" s="1244"/>
      <c r="BW65" s="1244"/>
      <c r="BX65" s="1244"/>
      <c r="BY65" s="1244"/>
      <c r="BZ65" s="1244"/>
      <c r="CA65" s="1244"/>
      <c r="CB65" s="1244"/>
      <c r="CC65" s="1244"/>
      <c r="CD65" s="1244"/>
      <c r="CE65" s="1244"/>
      <c r="CF65" s="1244"/>
      <c r="CG65" s="1244"/>
      <c r="CH65" s="1244"/>
      <c r="CI65" s="1244"/>
      <c r="CJ65" s="1244"/>
      <c r="CK65" s="1244"/>
      <c r="CL65" s="1244"/>
      <c r="CM65" s="1244"/>
      <c r="CN65" s="1244"/>
      <c r="CO65" s="1244"/>
      <c r="CP65" s="1244"/>
      <c r="CQ65" s="1244"/>
      <c r="CR65" s="1244"/>
      <c r="CS65" s="1244"/>
      <c r="CT65" s="1244"/>
      <c r="CU65" s="1244"/>
      <c r="CV65" s="1244"/>
      <c r="CW65" s="1244"/>
      <c r="CX65" s="1244"/>
      <c r="CY65" s="1244"/>
      <c r="CZ65" s="1244"/>
      <c r="DA65" s="1244"/>
      <c r="DB65" s="1244"/>
      <c r="DC65" s="1243"/>
    </row>
    <row r="66" spans="2:107" ht="13.2" x14ac:dyDescent="0.2">
      <c r="B66" s="1211"/>
      <c r="AN66" s="1242"/>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c r="BJ66" s="1241"/>
      <c r="BK66" s="1241"/>
      <c r="BL66" s="1241"/>
      <c r="BM66" s="1241"/>
      <c r="BN66" s="1241"/>
      <c r="BO66" s="1241"/>
      <c r="BP66" s="1241"/>
      <c r="BQ66" s="1241"/>
      <c r="BR66" s="1241"/>
      <c r="BS66" s="1241"/>
      <c r="BT66" s="1241"/>
      <c r="BU66" s="1241"/>
      <c r="BV66" s="1241"/>
      <c r="BW66" s="1241"/>
      <c r="BX66" s="1241"/>
      <c r="BY66" s="1241"/>
      <c r="BZ66" s="1241"/>
      <c r="CA66" s="1241"/>
      <c r="CB66" s="1241"/>
      <c r="CC66" s="1241"/>
      <c r="CD66" s="1241"/>
      <c r="CE66" s="1241"/>
      <c r="CF66" s="1241"/>
      <c r="CG66" s="1241"/>
      <c r="CH66" s="1241"/>
      <c r="CI66" s="1241"/>
      <c r="CJ66" s="1241"/>
      <c r="CK66" s="1241"/>
      <c r="CL66" s="1241"/>
      <c r="CM66" s="1241"/>
      <c r="CN66" s="1241"/>
      <c r="CO66" s="1241"/>
      <c r="CP66" s="1241"/>
      <c r="CQ66" s="1241"/>
      <c r="CR66" s="1241"/>
      <c r="CS66" s="1241"/>
      <c r="CT66" s="1241"/>
      <c r="CU66" s="1241"/>
      <c r="CV66" s="1241"/>
      <c r="CW66" s="1241"/>
      <c r="CX66" s="1241"/>
      <c r="CY66" s="1241"/>
      <c r="CZ66" s="1241"/>
      <c r="DA66" s="1241"/>
      <c r="DB66" s="1241"/>
      <c r="DC66" s="1240"/>
    </row>
    <row r="67" spans="2:107" ht="13.2" x14ac:dyDescent="0.2">
      <c r="B67" s="1211"/>
      <c r="AN67" s="1242"/>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c r="BJ67" s="1241"/>
      <c r="BK67" s="1241"/>
      <c r="BL67" s="1241"/>
      <c r="BM67" s="1241"/>
      <c r="BN67" s="1241"/>
      <c r="BO67" s="1241"/>
      <c r="BP67" s="1241"/>
      <c r="BQ67" s="1241"/>
      <c r="BR67" s="1241"/>
      <c r="BS67" s="1241"/>
      <c r="BT67" s="1241"/>
      <c r="BU67" s="1241"/>
      <c r="BV67" s="1241"/>
      <c r="BW67" s="1241"/>
      <c r="BX67" s="1241"/>
      <c r="BY67" s="1241"/>
      <c r="BZ67" s="1241"/>
      <c r="CA67" s="1241"/>
      <c r="CB67" s="1241"/>
      <c r="CC67" s="1241"/>
      <c r="CD67" s="1241"/>
      <c r="CE67" s="1241"/>
      <c r="CF67" s="1241"/>
      <c r="CG67" s="1241"/>
      <c r="CH67" s="1241"/>
      <c r="CI67" s="1241"/>
      <c r="CJ67" s="1241"/>
      <c r="CK67" s="1241"/>
      <c r="CL67" s="1241"/>
      <c r="CM67" s="1241"/>
      <c r="CN67" s="1241"/>
      <c r="CO67" s="1241"/>
      <c r="CP67" s="1241"/>
      <c r="CQ67" s="1241"/>
      <c r="CR67" s="1241"/>
      <c r="CS67" s="1241"/>
      <c r="CT67" s="1241"/>
      <c r="CU67" s="1241"/>
      <c r="CV67" s="1241"/>
      <c r="CW67" s="1241"/>
      <c r="CX67" s="1241"/>
      <c r="CY67" s="1241"/>
      <c r="CZ67" s="1241"/>
      <c r="DA67" s="1241"/>
      <c r="DB67" s="1241"/>
      <c r="DC67" s="1240"/>
    </row>
    <row r="68" spans="2:107" ht="13.2" x14ac:dyDescent="0.2">
      <c r="B68" s="1211"/>
      <c r="AN68" s="1242"/>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c r="BN68" s="1241"/>
      <c r="BO68" s="1241"/>
      <c r="BP68" s="1241"/>
      <c r="BQ68" s="1241"/>
      <c r="BR68" s="1241"/>
      <c r="BS68" s="1241"/>
      <c r="BT68" s="1241"/>
      <c r="BU68" s="1241"/>
      <c r="BV68" s="1241"/>
      <c r="BW68" s="1241"/>
      <c r="BX68" s="1241"/>
      <c r="BY68" s="1241"/>
      <c r="BZ68" s="1241"/>
      <c r="CA68" s="1241"/>
      <c r="CB68" s="1241"/>
      <c r="CC68" s="1241"/>
      <c r="CD68" s="1241"/>
      <c r="CE68" s="1241"/>
      <c r="CF68" s="1241"/>
      <c r="CG68" s="1241"/>
      <c r="CH68" s="1241"/>
      <c r="CI68" s="1241"/>
      <c r="CJ68" s="1241"/>
      <c r="CK68" s="1241"/>
      <c r="CL68" s="1241"/>
      <c r="CM68" s="1241"/>
      <c r="CN68" s="1241"/>
      <c r="CO68" s="1241"/>
      <c r="CP68" s="1241"/>
      <c r="CQ68" s="1241"/>
      <c r="CR68" s="1241"/>
      <c r="CS68" s="1241"/>
      <c r="CT68" s="1241"/>
      <c r="CU68" s="1241"/>
      <c r="CV68" s="1241"/>
      <c r="CW68" s="1241"/>
      <c r="CX68" s="1241"/>
      <c r="CY68" s="1241"/>
      <c r="CZ68" s="1241"/>
      <c r="DA68" s="1241"/>
      <c r="DB68" s="1241"/>
      <c r="DC68" s="1240"/>
    </row>
    <row r="69" spans="2:107" ht="13.2" x14ac:dyDescent="0.2">
      <c r="B69" s="1211"/>
      <c r="AN69" s="1239"/>
      <c r="AO69" s="1238"/>
      <c r="AP69" s="1238"/>
      <c r="AQ69" s="1238"/>
      <c r="AR69" s="1238"/>
      <c r="AS69" s="1238"/>
      <c r="AT69" s="1238"/>
      <c r="AU69" s="1238"/>
      <c r="AV69" s="1238"/>
      <c r="AW69" s="1238"/>
      <c r="AX69" s="1238"/>
      <c r="AY69" s="1238"/>
      <c r="AZ69" s="1238"/>
      <c r="BA69" s="1238"/>
      <c r="BB69" s="1238"/>
      <c r="BC69" s="1238"/>
      <c r="BD69" s="1238"/>
      <c r="BE69" s="1238"/>
      <c r="BF69" s="1238"/>
      <c r="BG69" s="1238"/>
      <c r="BH69" s="1238"/>
      <c r="BI69" s="1238"/>
      <c r="BJ69" s="1238"/>
      <c r="BK69" s="1238"/>
      <c r="BL69" s="1238"/>
      <c r="BM69" s="1238"/>
      <c r="BN69" s="1238"/>
      <c r="BO69" s="1238"/>
      <c r="BP69" s="1238"/>
      <c r="BQ69" s="1238"/>
      <c r="BR69" s="1238"/>
      <c r="BS69" s="1238"/>
      <c r="BT69" s="1238"/>
      <c r="BU69" s="1238"/>
      <c r="BV69" s="1238"/>
      <c r="BW69" s="1238"/>
      <c r="BX69" s="1238"/>
      <c r="BY69" s="1238"/>
      <c r="BZ69" s="1238"/>
      <c r="CA69" s="1238"/>
      <c r="CB69" s="1238"/>
      <c r="CC69" s="1238"/>
      <c r="CD69" s="1238"/>
      <c r="CE69" s="1238"/>
      <c r="CF69" s="1238"/>
      <c r="CG69" s="1238"/>
      <c r="CH69" s="1238"/>
      <c r="CI69" s="1238"/>
      <c r="CJ69" s="1238"/>
      <c r="CK69" s="1238"/>
      <c r="CL69" s="1238"/>
      <c r="CM69" s="1238"/>
      <c r="CN69" s="1238"/>
      <c r="CO69" s="1238"/>
      <c r="CP69" s="1238"/>
      <c r="CQ69" s="1238"/>
      <c r="CR69" s="1238"/>
      <c r="CS69" s="1238"/>
      <c r="CT69" s="1238"/>
      <c r="CU69" s="1238"/>
      <c r="CV69" s="1238"/>
      <c r="CW69" s="1238"/>
      <c r="CX69" s="1238"/>
      <c r="CY69" s="1238"/>
      <c r="CZ69" s="1238"/>
      <c r="DA69" s="1238"/>
      <c r="DB69" s="1238"/>
      <c r="DC69" s="1237"/>
    </row>
    <row r="70" spans="2:107" ht="13.2" x14ac:dyDescent="0.2">
      <c r="B70" s="1211"/>
      <c r="H70" s="1236"/>
      <c r="I70" s="1236"/>
      <c r="J70" s="1234"/>
      <c r="K70" s="1234"/>
      <c r="L70" s="1233"/>
      <c r="M70" s="1234"/>
      <c r="N70" s="1233"/>
      <c r="AN70" s="1224"/>
      <c r="AO70" s="1224"/>
      <c r="AP70" s="1224"/>
      <c r="AZ70" s="1224"/>
      <c r="BA70" s="1224"/>
      <c r="BB70" s="1224"/>
      <c r="BL70" s="1224"/>
      <c r="BM70" s="1224"/>
      <c r="BN70" s="1224"/>
      <c r="BX70" s="1224"/>
      <c r="BY70" s="1224"/>
      <c r="BZ70" s="1224"/>
      <c r="CJ70" s="1224"/>
      <c r="CK70" s="1224"/>
      <c r="CL70" s="1224"/>
      <c r="CV70" s="1224"/>
      <c r="CW70" s="1224"/>
      <c r="CX70" s="1224"/>
    </row>
    <row r="71" spans="2:107" ht="13.2" x14ac:dyDescent="0.2">
      <c r="B71" s="1211"/>
      <c r="G71" s="1232"/>
      <c r="I71" s="1235"/>
      <c r="J71" s="1234"/>
      <c r="K71" s="1234"/>
      <c r="L71" s="1233"/>
      <c r="M71" s="1234"/>
      <c r="N71" s="1233"/>
      <c r="AM71" s="1232"/>
      <c r="AN71" s="1210" t="s">
        <v>576</v>
      </c>
    </row>
    <row r="72" spans="2:107" ht="13.2" x14ac:dyDescent="0.2">
      <c r="B72" s="1211"/>
      <c r="G72" s="1222"/>
      <c r="H72" s="1222"/>
      <c r="I72" s="1222"/>
      <c r="J72" s="1222"/>
      <c r="K72" s="1231"/>
      <c r="L72" s="1231"/>
      <c r="M72" s="1230"/>
      <c r="N72" s="1230"/>
      <c r="AN72" s="1229"/>
      <c r="AO72" s="1228"/>
      <c r="AP72" s="1228"/>
      <c r="AQ72" s="1228"/>
      <c r="AR72" s="1228"/>
      <c r="AS72" s="1228"/>
      <c r="AT72" s="1228"/>
      <c r="AU72" s="1228"/>
      <c r="AV72" s="1228"/>
      <c r="AW72" s="1228"/>
      <c r="AX72" s="1228"/>
      <c r="AY72" s="1228"/>
      <c r="AZ72" s="1228"/>
      <c r="BA72" s="1228"/>
      <c r="BB72" s="1228"/>
      <c r="BC72" s="1228"/>
      <c r="BD72" s="1228"/>
      <c r="BE72" s="1228"/>
      <c r="BF72" s="1228"/>
      <c r="BG72" s="1228"/>
      <c r="BH72" s="1228"/>
      <c r="BI72" s="1228"/>
      <c r="BJ72" s="1228"/>
      <c r="BK72" s="1228"/>
      <c r="BL72" s="1228"/>
      <c r="BM72" s="1228"/>
      <c r="BN72" s="1228"/>
      <c r="BO72" s="1227"/>
      <c r="BP72" s="1219" t="s">
        <v>527</v>
      </c>
      <c r="BQ72" s="1219"/>
      <c r="BR72" s="1219"/>
      <c r="BS72" s="1219"/>
      <c r="BT72" s="1219"/>
      <c r="BU72" s="1219"/>
      <c r="BV72" s="1219"/>
      <c r="BW72" s="1219"/>
      <c r="BX72" s="1219" t="s">
        <v>528</v>
      </c>
      <c r="BY72" s="1219"/>
      <c r="BZ72" s="1219"/>
      <c r="CA72" s="1219"/>
      <c r="CB72" s="1219"/>
      <c r="CC72" s="1219"/>
      <c r="CD72" s="1219"/>
      <c r="CE72" s="1219"/>
      <c r="CF72" s="1219" t="s">
        <v>529</v>
      </c>
      <c r="CG72" s="1219"/>
      <c r="CH72" s="1219"/>
      <c r="CI72" s="1219"/>
      <c r="CJ72" s="1219"/>
      <c r="CK72" s="1219"/>
      <c r="CL72" s="1219"/>
      <c r="CM72" s="1219"/>
      <c r="CN72" s="1219" t="s">
        <v>530</v>
      </c>
      <c r="CO72" s="1219"/>
      <c r="CP72" s="1219"/>
      <c r="CQ72" s="1219"/>
      <c r="CR72" s="1219"/>
      <c r="CS72" s="1219"/>
      <c r="CT72" s="1219"/>
      <c r="CU72" s="1219"/>
      <c r="CV72" s="1219" t="s">
        <v>531</v>
      </c>
      <c r="CW72" s="1219"/>
      <c r="CX72" s="1219"/>
      <c r="CY72" s="1219"/>
      <c r="CZ72" s="1219"/>
      <c r="DA72" s="1219"/>
      <c r="DB72" s="1219"/>
      <c r="DC72" s="1219"/>
    </row>
    <row r="73" spans="2:107" ht="13.2" x14ac:dyDescent="0.2">
      <c r="B73" s="1211"/>
      <c r="G73" s="1226"/>
      <c r="H73" s="1226"/>
      <c r="I73" s="1226"/>
      <c r="J73" s="1226"/>
      <c r="K73" s="1223"/>
      <c r="L73" s="1223"/>
      <c r="M73" s="1223"/>
      <c r="N73" s="1223"/>
      <c r="AM73" s="1224"/>
      <c r="AN73" s="1218" t="s">
        <v>575</v>
      </c>
      <c r="AO73" s="1218"/>
      <c r="AP73" s="1218"/>
      <c r="AQ73" s="1218"/>
      <c r="AR73" s="1218"/>
      <c r="AS73" s="1218"/>
      <c r="AT73" s="1218"/>
      <c r="AU73" s="1218"/>
      <c r="AV73" s="1218"/>
      <c r="AW73" s="1218"/>
      <c r="AX73" s="1218"/>
      <c r="AY73" s="1218"/>
      <c r="AZ73" s="1218"/>
      <c r="BA73" s="1218"/>
      <c r="BB73" s="1218" t="s">
        <v>573</v>
      </c>
      <c r="BC73" s="1218"/>
      <c r="BD73" s="1218"/>
      <c r="BE73" s="1218"/>
      <c r="BF73" s="1218"/>
      <c r="BG73" s="1218"/>
      <c r="BH73" s="1218"/>
      <c r="BI73" s="1218"/>
      <c r="BJ73" s="1218"/>
      <c r="BK73" s="1218"/>
      <c r="BL73" s="1218"/>
      <c r="BM73" s="1218"/>
      <c r="BN73" s="1218"/>
      <c r="BO73" s="1218"/>
      <c r="BP73" s="1217"/>
      <c r="BQ73" s="1217"/>
      <c r="BR73" s="1217"/>
      <c r="BS73" s="1217"/>
      <c r="BT73" s="1217"/>
      <c r="BU73" s="1217"/>
      <c r="BV73" s="1217"/>
      <c r="BW73" s="1217"/>
      <c r="BX73" s="1217"/>
      <c r="BY73" s="1217"/>
      <c r="BZ73" s="1217"/>
      <c r="CA73" s="1217"/>
      <c r="CB73" s="1217"/>
      <c r="CC73" s="1217"/>
      <c r="CD73" s="1217"/>
      <c r="CE73" s="1217"/>
      <c r="CF73" s="1217">
        <v>13.5</v>
      </c>
      <c r="CG73" s="1217"/>
      <c r="CH73" s="1217"/>
      <c r="CI73" s="1217"/>
      <c r="CJ73" s="1217"/>
      <c r="CK73" s="1217"/>
      <c r="CL73" s="1217"/>
      <c r="CM73" s="1217"/>
      <c r="CN73" s="1217">
        <v>32.6</v>
      </c>
      <c r="CO73" s="1217"/>
      <c r="CP73" s="1217"/>
      <c r="CQ73" s="1217"/>
      <c r="CR73" s="1217"/>
      <c r="CS73" s="1217"/>
      <c r="CT73" s="1217"/>
      <c r="CU73" s="1217"/>
      <c r="CV73" s="1217">
        <v>24.2</v>
      </c>
      <c r="CW73" s="1217"/>
      <c r="CX73" s="1217"/>
      <c r="CY73" s="1217"/>
      <c r="CZ73" s="1217"/>
      <c r="DA73" s="1217"/>
      <c r="DB73" s="1217"/>
      <c r="DC73" s="1217"/>
    </row>
    <row r="74" spans="2:107" ht="13.2" x14ac:dyDescent="0.2">
      <c r="B74" s="1211"/>
      <c r="G74" s="1226"/>
      <c r="H74" s="1226"/>
      <c r="I74" s="1226"/>
      <c r="J74" s="1226"/>
      <c r="K74" s="1223"/>
      <c r="L74" s="1223"/>
      <c r="M74" s="1223"/>
      <c r="N74" s="1223"/>
      <c r="AM74" s="1224"/>
      <c r="AN74" s="1218"/>
      <c r="AO74" s="1218"/>
      <c r="AP74" s="1218"/>
      <c r="AQ74" s="1218"/>
      <c r="AR74" s="1218"/>
      <c r="AS74" s="1218"/>
      <c r="AT74" s="1218"/>
      <c r="AU74" s="1218"/>
      <c r="AV74" s="1218"/>
      <c r="AW74" s="1218"/>
      <c r="AX74" s="1218"/>
      <c r="AY74" s="1218"/>
      <c r="AZ74" s="1218"/>
      <c r="BA74" s="1218"/>
      <c r="BB74" s="1218"/>
      <c r="BC74" s="1218"/>
      <c r="BD74" s="1218"/>
      <c r="BE74" s="1218"/>
      <c r="BF74" s="1218"/>
      <c r="BG74" s="1218"/>
      <c r="BH74" s="1218"/>
      <c r="BI74" s="1218"/>
      <c r="BJ74" s="1218"/>
      <c r="BK74" s="1218"/>
      <c r="BL74" s="1218"/>
      <c r="BM74" s="1218"/>
      <c r="BN74" s="1218"/>
      <c r="BO74" s="1218"/>
      <c r="BP74" s="1217"/>
      <c r="BQ74" s="1217"/>
      <c r="BR74" s="1217"/>
      <c r="BS74" s="1217"/>
      <c r="BT74" s="1217"/>
      <c r="BU74" s="1217"/>
      <c r="BV74" s="1217"/>
      <c r="BW74" s="1217"/>
      <c r="BX74" s="1217"/>
      <c r="BY74" s="1217"/>
      <c r="BZ74" s="1217"/>
      <c r="CA74" s="1217"/>
      <c r="CB74" s="1217"/>
      <c r="CC74" s="1217"/>
      <c r="CD74" s="1217"/>
      <c r="CE74" s="1217"/>
      <c r="CF74" s="1217"/>
      <c r="CG74" s="1217"/>
      <c r="CH74" s="1217"/>
      <c r="CI74" s="1217"/>
      <c r="CJ74" s="1217"/>
      <c r="CK74" s="1217"/>
      <c r="CL74" s="1217"/>
      <c r="CM74" s="1217"/>
      <c r="CN74" s="1217"/>
      <c r="CO74" s="1217"/>
      <c r="CP74" s="1217"/>
      <c r="CQ74" s="1217"/>
      <c r="CR74" s="1217"/>
      <c r="CS74" s="1217"/>
      <c r="CT74" s="1217"/>
      <c r="CU74" s="1217"/>
      <c r="CV74" s="1217"/>
      <c r="CW74" s="1217"/>
      <c r="CX74" s="1217"/>
      <c r="CY74" s="1217"/>
      <c r="CZ74" s="1217"/>
      <c r="DA74" s="1217"/>
      <c r="DB74" s="1217"/>
      <c r="DC74" s="1217"/>
    </row>
    <row r="75" spans="2:107" ht="13.2" x14ac:dyDescent="0.2">
      <c r="B75" s="1211"/>
      <c r="G75" s="1226"/>
      <c r="H75" s="1226"/>
      <c r="I75" s="1222"/>
      <c r="J75" s="1222"/>
      <c r="K75" s="1225"/>
      <c r="L75" s="1225"/>
      <c r="M75" s="1225"/>
      <c r="N75" s="1225"/>
      <c r="AM75" s="1224"/>
      <c r="AN75" s="1218"/>
      <c r="AO75" s="1218"/>
      <c r="AP75" s="1218"/>
      <c r="AQ75" s="1218"/>
      <c r="AR75" s="1218"/>
      <c r="AS75" s="1218"/>
      <c r="AT75" s="1218"/>
      <c r="AU75" s="1218"/>
      <c r="AV75" s="1218"/>
      <c r="AW75" s="1218"/>
      <c r="AX75" s="1218"/>
      <c r="AY75" s="1218"/>
      <c r="AZ75" s="1218"/>
      <c r="BA75" s="1218"/>
      <c r="BB75" s="1218" t="s">
        <v>572</v>
      </c>
      <c r="BC75" s="1218"/>
      <c r="BD75" s="1218"/>
      <c r="BE75" s="1218"/>
      <c r="BF75" s="1218"/>
      <c r="BG75" s="1218"/>
      <c r="BH75" s="1218"/>
      <c r="BI75" s="1218"/>
      <c r="BJ75" s="1218"/>
      <c r="BK75" s="1218"/>
      <c r="BL75" s="1218"/>
      <c r="BM75" s="1218"/>
      <c r="BN75" s="1218"/>
      <c r="BO75" s="1218"/>
      <c r="BP75" s="1217">
        <v>5.0999999999999996</v>
      </c>
      <c r="BQ75" s="1217"/>
      <c r="BR75" s="1217"/>
      <c r="BS75" s="1217"/>
      <c r="BT75" s="1217"/>
      <c r="BU75" s="1217"/>
      <c r="BV75" s="1217"/>
      <c r="BW75" s="1217"/>
      <c r="BX75" s="1217">
        <v>5.5</v>
      </c>
      <c r="BY75" s="1217"/>
      <c r="BZ75" s="1217"/>
      <c r="CA75" s="1217"/>
      <c r="CB75" s="1217"/>
      <c r="CC75" s="1217"/>
      <c r="CD75" s="1217"/>
      <c r="CE75" s="1217"/>
      <c r="CF75" s="1217">
        <v>5.8</v>
      </c>
      <c r="CG75" s="1217"/>
      <c r="CH75" s="1217"/>
      <c r="CI75" s="1217"/>
      <c r="CJ75" s="1217"/>
      <c r="CK75" s="1217"/>
      <c r="CL75" s="1217"/>
      <c r="CM75" s="1217"/>
      <c r="CN75" s="1217">
        <v>5.8</v>
      </c>
      <c r="CO75" s="1217"/>
      <c r="CP75" s="1217"/>
      <c r="CQ75" s="1217"/>
      <c r="CR75" s="1217"/>
      <c r="CS75" s="1217"/>
      <c r="CT75" s="1217"/>
      <c r="CU75" s="1217"/>
      <c r="CV75" s="1217">
        <v>5.7</v>
      </c>
      <c r="CW75" s="1217"/>
      <c r="CX75" s="1217"/>
      <c r="CY75" s="1217"/>
      <c r="CZ75" s="1217"/>
      <c r="DA75" s="1217"/>
      <c r="DB75" s="1217"/>
      <c r="DC75" s="1217"/>
    </row>
    <row r="76" spans="2:107" ht="13.2" x14ac:dyDescent="0.2">
      <c r="B76" s="1211"/>
      <c r="G76" s="1226"/>
      <c r="H76" s="1226"/>
      <c r="I76" s="1222"/>
      <c r="J76" s="1222"/>
      <c r="K76" s="1225"/>
      <c r="L76" s="1225"/>
      <c r="M76" s="1225"/>
      <c r="N76" s="1225"/>
      <c r="AM76" s="1224"/>
      <c r="AN76" s="1218"/>
      <c r="AO76" s="1218"/>
      <c r="AP76" s="1218"/>
      <c r="AQ76" s="1218"/>
      <c r="AR76" s="1218"/>
      <c r="AS76" s="1218"/>
      <c r="AT76" s="1218"/>
      <c r="AU76" s="1218"/>
      <c r="AV76" s="1218"/>
      <c r="AW76" s="1218"/>
      <c r="AX76" s="1218"/>
      <c r="AY76" s="1218"/>
      <c r="AZ76" s="1218"/>
      <c r="BA76" s="1218"/>
      <c r="BB76" s="1218"/>
      <c r="BC76" s="1218"/>
      <c r="BD76" s="1218"/>
      <c r="BE76" s="1218"/>
      <c r="BF76" s="1218"/>
      <c r="BG76" s="1218"/>
      <c r="BH76" s="1218"/>
      <c r="BI76" s="1218"/>
      <c r="BJ76" s="1218"/>
      <c r="BK76" s="1218"/>
      <c r="BL76" s="1218"/>
      <c r="BM76" s="1218"/>
      <c r="BN76" s="1218"/>
      <c r="BO76" s="1218"/>
      <c r="BP76" s="1217"/>
      <c r="BQ76" s="1217"/>
      <c r="BR76" s="1217"/>
      <c r="BS76" s="1217"/>
      <c r="BT76" s="1217"/>
      <c r="BU76" s="1217"/>
      <c r="BV76" s="1217"/>
      <c r="BW76" s="1217"/>
      <c r="BX76" s="1217"/>
      <c r="BY76" s="1217"/>
      <c r="BZ76" s="1217"/>
      <c r="CA76" s="1217"/>
      <c r="CB76" s="1217"/>
      <c r="CC76" s="1217"/>
      <c r="CD76" s="1217"/>
      <c r="CE76" s="1217"/>
      <c r="CF76" s="1217"/>
      <c r="CG76" s="1217"/>
      <c r="CH76" s="1217"/>
      <c r="CI76" s="1217"/>
      <c r="CJ76" s="1217"/>
      <c r="CK76" s="1217"/>
      <c r="CL76" s="1217"/>
      <c r="CM76" s="1217"/>
      <c r="CN76" s="1217"/>
      <c r="CO76" s="1217"/>
      <c r="CP76" s="1217"/>
      <c r="CQ76" s="1217"/>
      <c r="CR76" s="1217"/>
      <c r="CS76" s="1217"/>
      <c r="CT76" s="1217"/>
      <c r="CU76" s="1217"/>
      <c r="CV76" s="1217"/>
      <c r="CW76" s="1217"/>
      <c r="CX76" s="1217"/>
      <c r="CY76" s="1217"/>
      <c r="CZ76" s="1217"/>
      <c r="DA76" s="1217"/>
      <c r="DB76" s="1217"/>
      <c r="DC76" s="1217"/>
    </row>
    <row r="77" spans="2:107" ht="13.2" x14ac:dyDescent="0.2">
      <c r="B77" s="1211"/>
      <c r="G77" s="1222"/>
      <c r="H77" s="1222"/>
      <c r="I77" s="1222"/>
      <c r="J77" s="1222"/>
      <c r="K77" s="1223"/>
      <c r="L77" s="1223"/>
      <c r="M77" s="1223"/>
      <c r="N77" s="1223"/>
      <c r="AN77" s="1219" t="s">
        <v>574</v>
      </c>
      <c r="AO77" s="1219"/>
      <c r="AP77" s="1219"/>
      <c r="AQ77" s="1219"/>
      <c r="AR77" s="1219"/>
      <c r="AS77" s="1219"/>
      <c r="AT77" s="1219"/>
      <c r="AU77" s="1219"/>
      <c r="AV77" s="1219"/>
      <c r="AW77" s="1219"/>
      <c r="AX77" s="1219"/>
      <c r="AY77" s="1219"/>
      <c r="AZ77" s="1219"/>
      <c r="BA77" s="1219"/>
      <c r="BB77" s="1218" t="s">
        <v>573</v>
      </c>
      <c r="BC77" s="1218"/>
      <c r="BD77" s="1218"/>
      <c r="BE77" s="1218"/>
      <c r="BF77" s="1218"/>
      <c r="BG77" s="1218"/>
      <c r="BH77" s="1218"/>
      <c r="BI77" s="1218"/>
      <c r="BJ77" s="1218"/>
      <c r="BK77" s="1218"/>
      <c r="BL77" s="1218"/>
      <c r="BM77" s="1218"/>
      <c r="BN77" s="1218"/>
      <c r="BO77" s="1218"/>
      <c r="BP77" s="1217">
        <v>38.700000000000003</v>
      </c>
      <c r="BQ77" s="1217"/>
      <c r="BR77" s="1217"/>
      <c r="BS77" s="1217"/>
      <c r="BT77" s="1217"/>
      <c r="BU77" s="1217"/>
      <c r="BV77" s="1217"/>
      <c r="BW77" s="1217"/>
      <c r="BX77" s="1217">
        <v>32.5</v>
      </c>
      <c r="BY77" s="1217"/>
      <c r="BZ77" s="1217"/>
      <c r="CA77" s="1217"/>
      <c r="CB77" s="1217"/>
      <c r="CC77" s="1217"/>
      <c r="CD77" s="1217"/>
      <c r="CE77" s="1217"/>
      <c r="CF77" s="1217">
        <v>23</v>
      </c>
      <c r="CG77" s="1217"/>
      <c r="CH77" s="1217"/>
      <c r="CI77" s="1217"/>
      <c r="CJ77" s="1217"/>
      <c r="CK77" s="1217"/>
      <c r="CL77" s="1217"/>
      <c r="CM77" s="1217"/>
      <c r="CN77" s="1217">
        <v>15.5</v>
      </c>
      <c r="CO77" s="1217"/>
      <c r="CP77" s="1217"/>
      <c r="CQ77" s="1217"/>
      <c r="CR77" s="1217"/>
      <c r="CS77" s="1217"/>
      <c r="CT77" s="1217"/>
      <c r="CU77" s="1217"/>
      <c r="CV77" s="1217">
        <v>13</v>
      </c>
      <c r="CW77" s="1217"/>
      <c r="CX77" s="1217"/>
      <c r="CY77" s="1217"/>
      <c r="CZ77" s="1217"/>
      <c r="DA77" s="1217"/>
      <c r="DB77" s="1217"/>
      <c r="DC77" s="1217"/>
    </row>
    <row r="78" spans="2:107" ht="13.2" x14ac:dyDescent="0.2">
      <c r="B78" s="1211"/>
      <c r="G78" s="1222"/>
      <c r="H78" s="1222"/>
      <c r="I78" s="1222"/>
      <c r="J78" s="1222"/>
      <c r="K78" s="1223"/>
      <c r="L78" s="1223"/>
      <c r="M78" s="1223"/>
      <c r="N78" s="1223"/>
      <c r="AN78" s="1219"/>
      <c r="AO78" s="1219"/>
      <c r="AP78" s="1219"/>
      <c r="AQ78" s="1219"/>
      <c r="AR78" s="1219"/>
      <c r="AS78" s="1219"/>
      <c r="AT78" s="1219"/>
      <c r="AU78" s="1219"/>
      <c r="AV78" s="1219"/>
      <c r="AW78" s="1219"/>
      <c r="AX78" s="1219"/>
      <c r="AY78" s="1219"/>
      <c r="AZ78" s="1219"/>
      <c r="BA78" s="1219"/>
      <c r="BB78" s="1218"/>
      <c r="BC78" s="1218"/>
      <c r="BD78" s="1218"/>
      <c r="BE78" s="1218"/>
      <c r="BF78" s="1218"/>
      <c r="BG78" s="1218"/>
      <c r="BH78" s="1218"/>
      <c r="BI78" s="1218"/>
      <c r="BJ78" s="1218"/>
      <c r="BK78" s="1218"/>
      <c r="BL78" s="1218"/>
      <c r="BM78" s="1218"/>
      <c r="BN78" s="1218"/>
      <c r="BO78" s="1218"/>
      <c r="BP78" s="1217"/>
      <c r="BQ78" s="1217"/>
      <c r="BR78" s="1217"/>
      <c r="BS78" s="1217"/>
      <c r="BT78" s="1217"/>
      <c r="BU78" s="1217"/>
      <c r="BV78" s="1217"/>
      <c r="BW78" s="1217"/>
      <c r="BX78" s="1217"/>
      <c r="BY78" s="1217"/>
      <c r="BZ78" s="1217"/>
      <c r="CA78" s="1217"/>
      <c r="CB78" s="1217"/>
      <c r="CC78" s="1217"/>
      <c r="CD78" s="1217"/>
      <c r="CE78" s="1217"/>
      <c r="CF78" s="1217"/>
      <c r="CG78" s="1217"/>
      <c r="CH78" s="1217"/>
      <c r="CI78" s="1217"/>
      <c r="CJ78" s="1217"/>
      <c r="CK78" s="1217"/>
      <c r="CL78" s="1217"/>
      <c r="CM78" s="1217"/>
      <c r="CN78" s="1217"/>
      <c r="CO78" s="1217"/>
      <c r="CP78" s="1217"/>
      <c r="CQ78" s="1217"/>
      <c r="CR78" s="1217"/>
      <c r="CS78" s="1217"/>
      <c r="CT78" s="1217"/>
      <c r="CU78" s="1217"/>
      <c r="CV78" s="1217"/>
      <c r="CW78" s="1217"/>
      <c r="CX78" s="1217"/>
      <c r="CY78" s="1217"/>
      <c r="CZ78" s="1217"/>
      <c r="DA78" s="1217"/>
      <c r="DB78" s="1217"/>
      <c r="DC78" s="1217"/>
    </row>
    <row r="79" spans="2:107" ht="13.2" x14ac:dyDescent="0.2">
      <c r="B79" s="1211"/>
      <c r="G79" s="1222"/>
      <c r="H79" s="1222"/>
      <c r="I79" s="1221"/>
      <c r="J79" s="1221"/>
      <c r="K79" s="1220"/>
      <c r="L79" s="1220"/>
      <c r="M79" s="1220"/>
      <c r="N79" s="1220"/>
      <c r="AN79" s="1219"/>
      <c r="AO79" s="1219"/>
      <c r="AP79" s="1219"/>
      <c r="AQ79" s="1219"/>
      <c r="AR79" s="1219"/>
      <c r="AS79" s="1219"/>
      <c r="AT79" s="1219"/>
      <c r="AU79" s="1219"/>
      <c r="AV79" s="1219"/>
      <c r="AW79" s="1219"/>
      <c r="AX79" s="1219"/>
      <c r="AY79" s="1219"/>
      <c r="AZ79" s="1219"/>
      <c r="BA79" s="1219"/>
      <c r="BB79" s="1218" t="s">
        <v>572</v>
      </c>
      <c r="BC79" s="1218"/>
      <c r="BD79" s="1218"/>
      <c r="BE79" s="1218"/>
      <c r="BF79" s="1218"/>
      <c r="BG79" s="1218"/>
      <c r="BH79" s="1218"/>
      <c r="BI79" s="1218"/>
      <c r="BJ79" s="1218"/>
      <c r="BK79" s="1218"/>
      <c r="BL79" s="1218"/>
      <c r="BM79" s="1218"/>
      <c r="BN79" s="1218"/>
      <c r="BO79" s="1218"/>
      <c r="BP79" s="1217">
        <v>8.8000000000000007</v>
      </c>
      <c r="BQ79" s="1217"/>
      <c r="BR79" s="1217"/>
      <c r="BS79" s="1217"/>
      <c r="BT79" s="1217"/>
      <c r="BU79" s="1217"/>
      <c r="BV79" s="1217"/>
      <c r="BW79" s="1217"/>
      <c r="BX79" s="1217">
        <v>8.6999999999999993</v>
      </c>
      <c r="BY79" s="1217"/>
      <c r="BZ79" s="1217"/>
      <c r="CA79" s="1217"/>
      <c r="CB79" s="1217"/>
      <c r="CC79" s="1217"/>
      <c r="CD79" s="1217"/>
      <c r="CE79" s="1217"/>
      <c r="CF79" s="1217">
        <v>8.1999999999999993</v>
      </c>
      <c r="CG79" s="1217"/>
      <c r="CH79" s="1217"/>
      <c r="CI79" s="1217"/>
      <c r="CJ79" s="1217"/>
      <c r="CK79" s="1217"/>
      <c r="CL79" s="1217"/>
      <c r="CM79" s="1217"/>
      <c r="CN79" s="1217">
        <v>8</v>
      </c>
      <c r="CO79" s="1217"/>
      <c r="CP79" s="1217"/>
      <c r="CQ79" s="1217"/>
      <c r="CR79" s="1217"/>
      <c r="CS79" s="1217"/>
      <c r="CT79" s="1217"/>
      <c r="CU79" s="1217"/>
      <c r="CV79" s="1217">
        <v>8.1999999999999993</v>
      </c>
      <c r="CW79" s="1217"/>
      <c r="CX79" s="1217"/>
      <c r="CY79" s="1217"/>
      <c r="CZ79" s="1217"/>
      <c r="DA79" s="1217"/>
      <c r="DB79" s="1217"/>
      <c r="DC79" s="1217"/>
    </row>
    <row r="80" spans="2:107" ht="13.2" x14ac:dyDescent="0.2">
      <c r="B80" s="1211"/>
      <c r="G80" s="1222"/>
      <c r="H80" s="1222"/>
      <c r="I80" s="1221"/>
      <c r="J80" s="1221"/>
      <c r="K80" s="1220"/>
      <c r="L80" s="1220"/>
      <c r="M80" s="1220"/>
      <c r="N80" s="1220"/>
      <c r="AN80" s="1219"/>
      <c r="AO80" s="1219"/>
      <c r="AP80" s="1219"/>
      <c r="AQ80" s="1219"/>
      <c r="AR80" s="1219"/>
      <c r="AS80" s="1219"/>
      <c r="AT80" s="1219"/>
      <c r="AU80" s="1219"/>
      <c r="AV80" s="1219"/>
      <c r="AW80" s="1219"/>
      <c r="AX80" s="1219"/>
      <c r="AY80" s="1219"/>
      <c r="AZ80" s="1219"/>
      <c r="BA80" s="1219"/>
      <c r="BB80" s="1218"/>
      <c r="BC80" s="1218"/>
      <c r="BD80" s="1218"/>
      <c r="BE80" s="1218"/>
      <c r="BF80" s="1218"/>
      <c r="BG80" s="1218"/>
      <c r="BH80" s="1218"/>
      <c r="BI80" s="1218"/>
      <c r="BJ80" s="1218"/>
      <c r="BK80" s="1218"/>
      <c r="BL80" s="1218"/>
      <c r="BM80" s="1218"/>
      <c r="BN80" s="1218"/>
      <c r="BO80" s="1218"/>
      <c r="BP80" s="1217"/>
      <c r="BQ80" s="1217"/>
      <c r="BR80" s="1217"/>
      <c r="BS80" s="1217"/>
      <c r="BT80" s="1217"/>
      <c r="BU80" s="1217"/>
      <c r="BV80" s="1217"/>
      <c r="BW80" s="1217"/>
      <c r="BX80" s="1217"/>
      <c r="BY80" s="1217"/>
      <c r="BZ80" s="1217"/>
      <c r="CA80" s="1217"/>
      <c r="CB80" s="1217"/>
      <c r="CC80" s="1217"/>
      <c r="CD80" s="1217"/>
      <c r="CE80" s="1217"/>
      <c r="CF80" s="1217"/>
      <c r="CG80" s="1217"/>
      <c r="CH80" s="1217"/>
      <c r="CI80" s="1217"/>
      <c r="CJ80" s="1217"/>
      <c r="CK80" s="1217"/>
      <c r="CL80" s="1217"/>
      <c r="CM80" s="1217"/>
      <c r="CN80" s="1217"/>
      <c r="CO80" s="1217"/>
      <c r="CP80" s="1217"/>
      <c r="CQ80" s="1217"/>
      <c r="CR80" s="1217"/>
      <c r="CS80" s="1217"/>
      <c r="CT80" s="1217"/>
      <c r="CU80" s="1217"/>
      <c r="CV80" s="1217"/>
      <c r="CW80" s="1217"/>
      <c r="CX80" s="1217"/>
      <c r="CY80" s="1217"/>
      <c r="CZ80" s="1217"/>
      <c r="DA80" s="1217"/>
      <c r="DB80" s="1217"/>
      <c r="DC80" s="1217"/>
    </row>
    <row r="81" spans="2:109" ht="13.2" x14ac:dyDescent="0.2">
      <c r="B81" s="1211"/>
    </row>
    <row r="82" spans="2:109" ht="16.2" x14ac:dyDescent="0.2">
      <c r="B82" s="1211"/>
      <c r="K82" s="1216"/>
      <c r="L82" s="1216"/>
      <c r="M82" s="1216"/>
      <c r="N82" s="1216"/>
      <c r="AQ82" s="1216"/>
      <c r="AR82" s="1216"/>
      <c r="AS82" s="1216"/>
      <c r="AT82" s="1216"/>
      <c r="BC82" s="1216"/>
      <c r="BD82" s="1216"/>
      <c r="BE82" s="1216"/>
      <c r="BF82" s="1216"/>
      <c r="BO82" s="1216"/>
      <c r="BP82" s="1216"/>
      <c r="BQ82" s="1216"/>
      <c r="BR82" s="1216"/>
      <c r="CA82" s="1216"/>
      <c r="CB82" s="1216"/>
      <c r="CC82" s="1216"/>
      <c r="CD82" s="1216"/>
      <c r="CM82" s="1216"/>
      <c r="CN82" s="1216"/>
      <c r="CO82" s="1216"/>
      <c r="CP82" s="1216"/>
      <c r="CY82" s="1216"/>
      <c r="CZ82" s="1216"/>
      <c r="DA82" s="1216"/>
      <c r="DB82" s="1216"/>
      <c r="DC82" s="1216"/>
    </row>
    <row r="83" spans="2:109" ht="13.2" x14ac:dyDescent="0.2">
      <c r="B83" s="1215"/>
      <c r="C83" s="1214"/>
      <c r="D83" s="1214"/>
      <c r="E83" s="1214"/>
      <c r="F83" s="1214"/>
      <c r="G83" s="1214"/>
      <c r="H83" s="1214"/>
      <c r="I83" s="1214"/>
      <c r="J83" s="1214"/>
      <c r="K83" s="1214"/>
      <c r="L83" s="1214"/>
      <c r="M83" s="1214"/>
      <c r="N83" s="1214"/>
      <c r="O83" s="1214"/>
      <c r="P83" s="1214"/>
      <c r="Q83" s="1214"/>
      <c r="R83" s="1214"/>
      <c r="S83" s="1214"/>
      <c r="T83" s="1214"/>
      <c r="U83" s="1214"/>
      <c r="V83" s="1214"/>
      <c r="W83" s="1214"/>
      <c r="X83" s="1214"/>
      <c r="Y83" s="1214"/>
      <c r="Z83" s="1214"/>
      <c r="AA83" s="1214"/>
      <c r="AB83" s="1214"/>
      <c r="AC83" s="1214"/>
      <c r="AD83" s="1214"/>
      <c r="AE83" s="1214"/>
      <c r="AF83" s="1214"/>
      <c r="AG83" s="1214"/>
      <c r="AH83" s="1214"/>
      <c r="AI83" s="1214"/>
      <c r="AJ83" s="1214"/>
      <c r="AK83" s="1214"/>
      <c r="AL83" s="1214"/>
      <c r="AM83" s="1214"/>
      <c r="AN83" s="1214"/>
      <c r="AO83" s="1214"/>
      <c r="AP83" s="1214"/>
      <c r="AQ83" s="1214"/>
      <c r="AR83" s="1214"/>
      <c r="AS83" s="1214"/>
      <c r="AT83" s="1214"/>
      <c r="AU83" s="1214"/>
      <c r="AV83" s="1214"/>
      <c r="AW83" s="1214"/>
      <c r="AX83" s="1214"/>
      <c r="AY83" s="1214"/>
      <c r="AZ83" s="1214"/>
      <c r="BA83" s="1214"/>
      <c r="BB83" s="1214"/>
      <c r="BC83" s="1214"/>
      <c r="BD83" s="1214"/>
      <c r="BE83" s="1214"/>
      <c r="BF83" s="1214"/>
      <c r="BG83" s="1214"/>
      <c r="BH83" s="1214"/>
      <c r="BI83" s="1214"/>
      <c r="BJ83" s="1214"/>
      <c r="BK83" s="1214"/>
      <c r="BL83" s="1214"/>
      <c r="BM83" s="1214"/>
      <c r="BN83" s="1214"/>
      <c r="BO83" s="1214"/>
      <c r="BP83" s="1214"/>
      <c r="BQ83" s="1214"/>
      <c r="BR83" s="1214"/>
      <c r="BS83" s="1214"/>
      <c r="BT83" s="1214"/>
      <c r="BU83" s="1214"/>
      <c r="BV83" s="1214"/>
      <c r="BW83" s="1214"/>
      <c r="BX83" s="1214"/>
      <c r="BY83" s="1214"/>
      <c r="BZ83" s="1214"/>
      <c r="CA83" s="1214"/>
      <c r="CB83" s="1214"/>
      <c r="CC83" s="1214"/>
      <c r="CD83" s="1214"/>
      <c r="CE83" s="1214"/>
      <c r="CF83" s="1214"/>
      <c r="CG83" s="1214"/>
      <c r="CH83" s="1214"/>
      <c r="CI83" s="1214"/>
      <c r="CJ83" s="1214"/>
      <c r="CK83" s="1214"/>
      <c r="CL83" s="1214"/>
      <c r="CM83" s="1214"/>
      <c r="CN83" s="1214"/>
      <c r="CO83" s="1214"/>
      <c r="CP83" s="1214"/>
      <c r="CQ83" s="1214"/>
      <c r="CR83" s="1214"/>
      <c r="CS83" s="1214"/>
      <c r="CT83" s="1214"/>
      <c r="CU83" s="1214"/>
      <c r="CV83" s="1214"/>
      <c r="CW83" s="1214"/>
      <c r="CX83" s="1214"/>
      <c r="CY83" s="1214"/>
      <c r="CZ83" s="1214"/>
      <c r="DA83" s="1214"/>
      <c r="DB83" s="1214"/>
      <c r="DC83" s="1214"/>
      <c r="DD83" s="1213"/>
    </row>
    <row r="84" spans="2:109" ht="13.2" x14ac:dyDescent="0.2">
      <c r="DD84" s="1210"/>
      <c r="DE84" s="1210"/>
    </row>
    <row r="85" spans="2:109" ht="13.2" x14ac:dyDescent="0.2">
      <c r="DD85" s="1210"/>
      <c r="DE85" s="1210"/>
    </row>
  </sheetData>
  <sheetProtection algorithmName="SHA-512" hashValue="hC2i4H43G30xHoWci6Ygd0o924/LXKBG9PNzWdJowq6d7xheby5g8nGuAaYbxgvvcsrtZO627iz0xseqPqjQbA==" saltValue="4Uzqo/PGlmybnMlsbHXE1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64A2A-7318-4E42-A8B9-1009A937E275}">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aGI8w1LddnC4o8P1riK+wIBBOmVbaQMHnAGybLKWnBldKiciq/0/kZcQOiBUndhtt4Et5ne0QqWua2QyRhyQJw==" saltValue="uNI6Nfsz5XKktCc2Fvua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794BD-B63D-4362-9BB1-511A8697E7E7}">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1OlKT82m6DOXdkQSknc5IDCJQ7vqIYwyOG2MdKKiWXHMeqeDj+2+QF5Qw5u3oI2Ao6PayyYXpqn6mgB9bpYYNw==" saltValue="Da4WxT5UNU1AUwT3vcmM6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76130</v>
      </c>
      <c r="E3" s="156"/>
      <c r="F3" s="157">
        <v>79288</v>
      </c>
      <c r="G3" s="158"/>
      <c r="H3" s="159"/>
    </row>
    <row r="4" spans="1:8" x14ac:dyDescent="0.2">
      <c r="A4" s="160"/>
      <c r="B4" s="161"/>
      <c r="C4" s="162"/>
      <c r="D4" s="163">
        <v>41153</v>
      </c>
      <c r="E4" s="164"/>
      <c r="F4" s="165">
        <v>41870</v>
      </c>
      <c r="G4" s="166"/>
      <c r="H4" s="167"/>
    </row>
    <row r="5" spans="1:8" x14ac:dyDescent="0.2">
      <c r="A5" s="148" t="s">
        <v>521</v>
      </c>
      <c r="B5" s="153"/>
      <c r="C5" s="154"/>
      <c r="D5" s="155">
        <v>55191</v>
      </c>
      <c r="E5" s="156"/>
      <c r="F5" s="157">
        <v>84962</v>
      </c>
      <c r="G5" s="158"/>
      <c r="H5" s="159"/>
    </row>
    <row r="6" spans="1:8" x14ac:dyDescent="0.2">
      <c r="A6" s="160"/>
      <c r="B6" s="161"/>
      <c r="C6" s="162"/>
      <c r="D6" s="163">
        <v>48800</v>
      </c>
      <c r="E6" s="164"/>
      <c r="F6" s="165">
        <v>42793</v>
      </c>
      <c r="G6" s="166"/>
      <c r="H6" s="167"/>
    </row>
    <row r="7" spans="1:8" x14ac:dyDescent="0.2">
      <c r="A7" s="148" t="s">
        <v>522</v>
      </c>
      <c r="B7" s="153"/>
      <c r="C7" s="154"/>
      <c r="D7" s="155">
        <v>93726</v>
      </c>
      <c r="E7" s="156"/>
      <c r="F7" s="157">
        <v>71279</v>
      </c>
      <c r="G7" s="158"/>
      <c r="H7" s="159"/>
    </row>
    <row r="8" spans="1:8" x14ac:dyDescent="0.2">
      <c r="A8" s="160"/>
      <c r="B8" s="161"/>
      <c r="C8" s="162"/>
      <c r="D8" s="163">
        <v>66757</v>
      </c>
      <c r="E8" s="164"/>
      <c r="F8" s="165">
        <v>36731</v>
      </c>
      <c r="G8" s="166"/>
      <c r="H8" s="167"/>
    </row>
    <row r="9" spans="1:8" x14ac:dyDescent="0.2">
      <c r="A9" s="148" t="s">
        <v>523</v>
      </c>
      <c r="B9" s="153"/>
      <c r="C9" s="154"/>
      <c r="D9" s="155">
        <v>102052</v>
      </c>
      <c r="E9" s="156"/>
      <c r="F9" s="157">
        <v>74994</v>
      </c>
      <c r="G9" s="158"/>
      <c r="H9" s="159"/>
    </row>
    <row r="10" spans="1:8" x14ac:dyDescent="0.2">
      <c r="A10" s="160"/>
      <c r="B10" s="161"/>
      <c r="C10" s="162"/>
      <c r="D10" s="163">
        <v>77573</v>
      </c>
      <c r="E10" s="164"/>
      <c r="F10" s="165">
        <v>36188</v>
      </c>
      <c r="G10" s="166"/>
      <c r="H10" s="167"/>
    </row>
    <row r="11" spans="1:8" x14ac:dyDescent="0.2">
      <c r="A11" s="148" t="s">
        <v>524</v>
      </c>
      <c r="B11" s="153"/>
      <c r="C11" s="154"/>
      <c r="D11" s="155">
        <v>14410</v>
      </c>
      <c r="E11" s="156"/>
      <c r="F11" s="157">
        <v>71849</v>
      </c>
      <c r="G11" s="158"/>
      <c r="H11" s="159"/>
    </row>
    <row r="12" spans="1:8" x14ac:dyDescent="0.2">
      <c r="A12" s="160"/>
      <c r="B12" s="161"/>
      <c r="C12" s="168"/>
      <c r="D12" s="163">
        <v>12535</v>
      </c>
      <c r="E12" s="164"/>
      <c r="F12" s="165">
        <v>36144</v>
      </c>
      <c r="G12" s="166"/>
      <c r="H12" s="167"/>
    </row>
    <row r="13" spans="1:8" x14ac:dyDescent="0.2">
      <c r="A13" s="148"/>
      <c r="B13" s="153"/>
      <c r="C13" s="169"/>
      <c r="D13" s="170">
        <v>68302</v>
      </c>
      <c r="E13" s="171"/>
      <c r="F13" s="172">
        <v>76474</v>
      </c>
      <c r="G13" s="173"/>
      <c r="H13" s="159"/>
    </row>
    <row r="14" spans="1:8" x14ac:dyDescent="0.2">
      <c r="A14" s="160"/>
      <c r="B14" s="161"/>
      <c r="C14" s="162"/>
      <c r="D14" s="163">
        <v>49364</v>
      </c>
      <c r="E14" s="164"/>
      <c r="F14" s="165">
        <v>38745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9.92</v>
      </c>
      <c r="C19" s="174">
        <f>ROUND(VALUE(SUBSTITUTE(実質収支比率等に係る経年分析!G$48,"▲","-")),2)</f>
        <v>8.7100000000000009</v>
      </c>
      <c r="D19" s="174">
        <f>ROUND(VALUE(SUBSTITUTE(実質収支比率等に係る経年分析!H$48,"▲","-")),2)</f>
        <v>11.58</v>
      </c>
      <c r="E19" s="174">
        <f>ROUND(VALUE(SUBSTITUTE(実質収支比率等に係る経年分析!I$48,"▲","-")),2)</f>
        <v>10.38</v>
      </c>
      <c r="F19" s="174">
        <f>ROUND(VALUE(SUBSTITUTE(実質収支比率等に係る経年分析!J$48,"▲","-")),2)</f>
        <v>9.92</v>
      </c>
    </row>
    <row r="20" spans="1:11" x14ac:dyDescent="0.2">
      <c r="A20" s="174" t="s">
        <v>53</v>
      </c>
      <c r="B20" s="174">
        <f>ROUND(VALUE(SUBSTITUTE(実質収支比率等に係る経年分析!F$47,"▲","-")),2)</f>
        <v>19.77</v>
      </c>
      <c r="C20" s="174">
        <f>ROUND(VALUE(SUBSTITUTE(実質収支比率等に係る経年分析!G$47,"▲","-")),2)</f>
        <v>20.6</v>
      </c>
      <c r="D20" s="174">
        <f>ROUND(VALUE(SUBSTITUTE(実質収支比率等に係る経年分析!H$47,"▲","-")),2)</f>
        <v>18.14</v>
      </c>
      <c r="E20" s="174">
        <f>ROUND(VALUE(SUBSTITUTE(実質収支比率等に係る経年分析!I$47,"▲","-")),2)</f>
        <v>16.39</v>
      </c>
      <c r="F20" s="174">
        <f>ROUND(VALUE(SUBSTITUTE(実質収支比率等に係る経年分析!J$47,"▲","-")),2)</f>
        <v>21.4</v>
      </c>
    </row>
    <row r="21" spans="1:11" x14ac:dyDescent="0.2">
      <c r="A21" s="174" t="s">
        <v>54</v>
      </c>
      <c r="B21" s="174">
        <f>IF(ISNUMBER(VALUE(SUBSTITUTE(実質収支比率等に係る経年分析!F$49,"▲","-"))),ROUND(VALUE(SUBSTITUTE(実質収支比率等に係る経年分析!F$49,"▲","-")),2),NA())</f>
        <v>2.76</v>
      </c>
      <c r="C21" s="174">
        <f>IF(ISNUMBER(VALUE(SUBSTITUTE(実質収支比率等に係る経年分析!G$49,"▲","-"))),ROUND(VALUE(SUBSTITUTE(実質収支比率等に係る経年分析!G$49,"▲","-")),2),NA())</f>
        <v>0.67</v>
      </c>
      <c r="D21" s="174">
        <f>IF(ISNUMBER(VALUE(SUBSTITUTE(実質収支比率等に係る経年分析!H$49,"▲","-"))),ROUND(VALUE(SUBSTITUTE(実質収支比率等に係る経年分析!H$49,"▲","-")),2),NA())</f>
        <v>1.74</v>
      </c>
      <c r="E21" s="174">
        <f>IF(ISNUMBER(VALUE(SUBSTITUTE(実質収支比率等に係る経年分析!I$49,"▲","-"))),ROUND(VALUE(SUBSTITUTE(実質収支比率等に係る経年分析!I$49,"▲","-")),2),NA())</f>
        <v>-4.1399999999999997</v>
      </c>
      <c r="F21" s="174">
        <f>IF(ISNUMBER(VALUE(SUBSTITUTE(実質収支比率等に係る経年分析!J$49,"▲","-"))),ROUND(VALUE(SUBSTITUTE(実質収支比率等に係る経年分析!J$49,"▲","-")),2),NA())</f>
        <v>4.66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善通寺市特別会計介護予防サービス</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善通寺市特別会計後期高齢者医療</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善通寺市特別会計太陽光発電</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善通寺市特別会計農業集落排水</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善通寺市特別会計介護保険</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0.21</v>
      </c>
    </row>
    <row r="34" spans="1:16" x14ac:dyDescent="0.2">
      <c r="A34" s="175" t="str">
        <f>IF(連結実質赤字比率に係る赤字・黒字の構成分析!C$36="",NA(),連結実質赤字比率に係る赤字・黒字の構成分析!C$36)</f>
        <v>善通寺市特別会計国民健康保険</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0.74</v>
      </c>
    </row>
    <row r="35" spans="1:16" x14ac:dyDescent="0.2">
      <c r="A35" s="175" t="str">
        <f>IF(連結実質赤字比率に係る赤字・黒字の構成分析!C$35="",NA(),連結実質赤字比率に係る赤字・黒字の構成分析!C$35)</f>
        <v>善通寺市下水道事業会計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2.16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2.4700000000000002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9.92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8.7100000000000009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11.58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10.38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9.92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1091</v>
      </c>
      <c r="E42" s="176"/>
      <c r="F42" s="176"/>
      <c r="G42" s="176">
        <f>'実質公債費比率（分子）の構造'!L$52</f>
        <v>1077</v>
      </c>
      <c r="H42" s="176"/>
      <c r="I42" s="176"/>
      <c r="J42" s="176">
        <f>'実質公債費比率（分子）の構造'!M$52</f>
        <v>1081</v>
      </c>
      <c r="K42" s="176"/>
      <c r="L42" s="176"/>
      <c r="M42" s="176">
        <f>'実質公債費比率（分子）の構造'!N$52</f>
        <v>1104</v>
      </c>
      <c r="N42" s="176"/>
      <c r="O42" s="176"/>
      <c r="P42" s="176">
        <f>'実質公債費比率（分子）の構造'!O$52</f>
        <v>1071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4</v>
      </c>
      <c r="C44" s="176"/>
      <c r="D44" s="176"/>
      <c r="E44" s="176">
        <f>'実質公債費比率（分子）の構造'!L$50</f>
        <v>0</v>
      </c>
      <c r="F44" s="176"/>
      <c r="G44" s="176"/>
      <c r="H44" s="176">
        <f>'実質公債費比率（分子）の構造'!M$50</f>
        <v>2</v>
      </c>
      <c r="I44" s="176"/>
      <c r="J44" s="176"/>
      <c r="K44" s="176">
        <f>'実質公債費比率（分子）の構造'!N$50</f>
        <v>3</v>
      </c>
      <c r="L44" s="176"/>
      <c r="M44" s="176"/>
      <c r="N44" s="176">
        <f>'実質公債費比率（分子）の構造'!O$50</f>
        <v>5</v>
      </c>
      <c r="O44" s="176"/>
      <c r="P44" s="176"/>
    </row>
    <row r="45" spans="1:16" x14ac:dyDescent="0.2">
      <c r="A45" s="176" t="s">
        <v>63</v>
      </c>
      <c r="B45" s="176">
        <f>'実質公債費比率（分子）の構造'!K$49</f>
        <v>13</v>
      </c>
      <c r="C45" s="176"/>
      <c r="D45" s="176"/>
      <c r="E45" s="176">
        <f>'実質公債費比率（分子）の構造'!L$49</f>
        <v>14</v>
      </c>
      <c r="F45" s="176"/>
      <c r="G45" s="176"/>
      <c r="H45" s="176">
        <f>'実質公債費比率（分子）の構造'!M$49</f>
        <v>13</v>
      </c>
      <c r="I45" s="176"/>
      <c r="J45" s="176"/>
      <c r="K45" s="176">
        <f>'実質公債費比率（分子）の構造'!N$49</f>
        <v>15</v>
      </c>
      <c r="L45" s="176"/>
      <c r="M45" s="176"/>
      <c r="N45" s="176">
        <f>'実質公債費比率（分子）の構造'!O$49</f>
        <v>13</v>
      </c>
      <c r="O45" s="176"/>
      <c r="P45" s="176"/>
    </row>
    <row r="46" spans="1:16" x14ac:dyDescent="0.2">
      <c r="A46" s="176" t="s">
        <v>64</v>
      </c>
      <c r="B46" s="176">
        <f>'実質公債費比率（分子）の構造'!K$48</f>
        <v>450</v>
      </c>
      <c r="C46" s="176"/>
      <c r="D46" s="176"/>
      <c r="E46" s="176">
        <f>'実質公債費比率（分子）の構造'!L$48</f>
        <v>463</v>
      </c>
      <c r="F46" s="176"/>
      <c r="G46" s="176"/>
      <c r="H46" s="176">
        <f>'実質公債費比率（分子）の構造'!M$48</f>
        <v>455</v>
      </c>
      <c r="I46" s="176"/>
      <c r="J46" s="176"/>
      <c r="K46" s="176">
        <f>'実質公債費比率（分子）の構造'!N$48</f>
        <v>407</v>
      </c>
      <c r="L46" s="176"/>
      <c r="M46" s="176"/>
      <c r="N46" s="176">
        <f>'実質公債費比率（分子）の構造'!O$48</f>
        <v>393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1008</v>
      </c>
      <c r="C49" s="176"/>
      <c r="D49" s="176"/>
      <c r="E49" s="176">
        <f>'実質公債費比率（分子）の構造'!L$45</f>
        <v>1028</v>
      </c>
      <c r="F49" s="176"/>
      <c r="G49" s="176"/>
      <c r="H49" s="176">
        <f>'実質公債費比率（分子）の構造'!M$45</f>
        <v>1032</v>
      </c>
      <c r="I49" s="176"/>
      <c r="J49" s="176"/>
      <c r="K49" s="176">
        <f>'実質公債費比率（分子）の構造'!N$45</f>
        <v>1080</v>
      </c>
      <c r="L49" s="176"/>
      <c r="M49" s="176"/>
      <c r="N49" s="176">
        <f>'実質公債費比率（分子）の構造'!O$45</f>
        <v>1090</v>
      </c>
      <c r="O49" s="176"/>
      <c r="P49" s="176"/>
    </row>
    <row r="50" spans="1:16" x14ac:dyDescent="0.2">
      <c r="A50" s="176" t="s">
        <v>67</v>
      </c>
      <c r="B50" s="176" t="e">
        <f>NA()</f>
        <v>#N/A</v>
      </c>
      <c r="C50" s="176">
        <f>IF(ISNUMBER('実質公債費比率（分子）の構造'!K$53),'実質公債費比率（分子）の構造'!K$53,NA())</f>
        <v>384</v>
      </c>
      <c r="D50" s="176" t="e">
        <f>NA()</f>
        <v>#N/A</v>
      </c>
      <c r="E50" s="176" t="e">
        <f>NA()</f>
        <v>#N/A</v>
      </c>
      <c r="F50" s="176">
        <f>IF(ISNUMBER('実質公債費比率（分子）の構造'!L$53),'実質公債費比率（分子）の構造'!L$53,NA())</f>
        <v>428</v>
      </c>
      <c r="G50" s="176" t="e">
        <f>NA()</f>
        <v>#N/A</v>
      </c>
      <c r="H50" s="176" t="e">
        <f>NA()</f>
        <v>#N/A</v>
      </c>
      <c r="I50" s="176">
        <f>IF(ISNUMBER('実質公債費比率（分子）の構造'!M$53),'実質公債費比率（分子）の構造'!M$53,NA())</f>
        <v>421</v>
      </c>
      <c r="J50" s="176" t="e">
        <f>NA()</f>
        <v>#N/A</v>
      </c>
      <c r="K50" s="176" t="e">
        <f>NA()</f>
        <v>#N/A</v>
      </c>
      <c r="L50" s="176">
        <f>IF(ISNUMBER('実質公債費比率（分子）の構造'!N$53),'実質公債費比率（分子）の構造'!N$53,NA())</f>
        <v>401</v>
      </c>
      <c r="M50" s="176" t="e">
        <f>NA()</f>
        <v>#N/A</v>
      </c>
      <c r="N50" s="176" t="e">
        <f>NA()</f>
        <v>#N/A</v>
      </c>
      <c r="O50" s="176">
        <f>IF(ISNUMBER('実質公債費比率（分子）の構造'!O$53),'実質公債費比率（分子）の構造'!O$53,NA())</f>
        <v>430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10780</v>
      </c>
      <c r="E56" s="175"/>
      <c r="F56" s="175"/>
      <c r="G56" s="175">
        <f>'将来負担比率（分子）の構造'!J$52</f>
        <v>10697</v>
      </c>
      <c r="H56" s="175"/>
      <c r="I56" s="175"/>
      <c r="J56" s="175">
        <f>'将来負担比率（分子）の構造'!K$52</f>
        <v>10667</v>
      </c>
      <c r="K56" s="175"/>
      <c r="L56" s="175"/>
      <c r="M56" s="175">
        <f>'将来負担比率（分子）の構造'!L$52</f>
        <v>9976</v>
      </c>
      <c r="N56" s="175"/>
      <c r="O56" s="175"/>
      <c r="P56" s="175">
        <f>'将来負担比率（分子）の構造'!M$52</f>
        <v>9239</v>
      </c>
    </row>
    <row r="57" spans="1:16" x14ac:dyDescent="0.2">
      <c r="A57" s="175" t="s">
        <v>42</v>
      </c>
      <c r="B57" s="175"/>
      <c r="C57" s="175"/>
      <c r="D57" s="175">
        <f>'将来負担比率（分子）の構造'!I$51</f>
        <v>1242</v>
      </c>
      <c r="E57" s="175"/>
      <c r="F57" s="175"/>
      <c r="G57" s="175">
        <f>'将来負担比率（分子）の構造'!J$51</f>
        <v>1178</v>
      </c>
      <c r="H57" s="175"/>
      <c r="I57" s="175"/>
      <c r="J57" s="175">
        <f>'将来負担比率（分子）の構造'!K$51</f>
        <v>1065</v>
      </c>
      <c r="K57" s="175"/>
      <c r="L57" s="175"/>
      <c r="M57" s="175">
        <f>'将来負担比率（分子）の構造'!L$51</f>
        <v>1008</v>
      </c>
      <c r="N57" s="175"/>
      <c r="O57" s="175"/>
      <c r="P57" s="175">
        <f>'将来負担比率（分子）の構造'!M$51</f>
        <v>735</v>
      </c>
    </row>
    <row r="58" spans="1:16" x14ac:dyDescent="0.2">
      <c r="A58" s="175" t="s">
        <v>41</v>
      </c>
      <c r="B58" s="175"/>
      <c r="C58" s="175"/>
      <c r="D58" s="175">
        <f>'将来負担比率（分子）の構造'!I$50</f>
        <v>6216</v>
      </c>
      <c r="E58" s="175"/>
      <c r="F58" s="175"/>
      <c r="G58" s="175">
        <f>'将来負担比率（分子）の構造'!J$50</f>
        <v>6200</v>
      </c>
      <c r="H58" s="175"/>
      <c r="I58" s="175"/>
      <c r="J58" s="175">
        <f>'将来負担比率（分子）の構造'!K$50</f>
        <v>5434</v>
      </c>
      <c r="K58" s="175"/>
      <c r="L58" s="175"/>
      <c r="M58" s="175">
        <f>'将来負担比率（分子）の構造'!L$50</f>
        <v>4723</v>
      </c>
      <c r="N58" s="175"/>
      <c r="O58" s="175"/>
      <c r="P58" s="175">
        <f>'将来負担比率（分子）の構造'!M$50</f>
        <v>5105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109</v>
      </c>
      <c r="C61" s="175"/>
      <c r="D61" s="175"/>
      <c r="E61" s="175">
        <f>'将来負担比率（分子）の構造'!J$46</f>
        <v>103</v>
      </c>
      <c r="F61" s="175"/>
      <c r="G61" s="175"/>
      <c r="H61" s="175">
        <f>'将来負担比率（分子）の構造'!K$46</f>
        <v>98</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1882</v>
      </c>
      <c r="C62" s="175"/>
      <c r="D62" s="175"/>
      <c r="E62" s="175">
        <f>'将来負担比率（分子）の構造'!J$45</f>
        <v>1939</v>
      </c>
      <c r="F62" s="175"/>
      <c r="G62" s="175"/>
      <c r="H62" s="175">
        <f>'将来負担比率（分子）の構造'!K$45</f>
        <v>1873</v>
      </c>
      <c r="I62" s="175"/>
      <c r="J62" s="175"/>
      <c r="K62" s="175">
        <f>'将来負担比率（分子）の構造'!L$45</f>
        <v>1721</v>
      </c>
      <c r="L62" s="175"/>
      <c r="M62" s="175"/>
      <c r="N62" s="175">
        <f>'将来負担比率（分子）の構造'!M$45</f>
        <v>1872</v>
      </c>
      <c r="O62" s="175"/>
      <c r="P62" s="175"/>
    </row>
    <row r="63" spans="1:16" x14ac:dyDescent="0.2">
      <c r="A63" s="175" t="s">
        <v>34</v>
      </c>
      <c r="B63" s="175">
        <f>'将来負担比率（分子）の構造'!I$44</f>
        <v>92</v>
      </c>
      <c r="C63" s="175"/>
      <c r="D63" s="175"/>
      <c r="E63" s="175">
        <f>'将来負担比率（分子）の構造'!J$44</f>
        <v>95</v>
      </c>
      <c r="F63" s="175"/>
      <c r="G63" s="175"/>
      <c r="H63" s="175">
        <f>'将来負担比率（分子）の構造'!K$44</f>
        <v>80</v>
      </c>
      <c r="I63" s="175"/>
      <c r="J63" s="175"/>
      <c r="K63" s="175">
        <f>'将来負担比率（分子）の構造'!L$44</f>
        <v>67</v>
      </c>
      <c r="L63" s="175"/>
      <c r="M63" s="175"/>
      <c r="N63" s="175">
        <f>'将来負担比率（分子）の構造'!M$44</f>
        <v>54</v>
      </c>
      <c r="O63" s="175"/>
      <c r="P63" s="175"/>
    </row>
    <row r="64" spans="1:16" x14ac:dyDescent="0.2">
      <c r="A64" s="175" t="s">
        <v>33</v>
      </c>
      <c r="B64" s="175">
        <f>'将来負担比率（分子）の構造'!I$43</f>
        <v>4382</v>
      </c>
      <c r="C64" s="175"/>
      <c r="D64" s="175"/>
      <c r="E64" s="175">
        <f>'将来負担比率（分子）の構造'!J$43</f>
        <v>4185</v>
      </c>
      <c r="F64" s="175"/>
      <c r="G64" s="175"/>
      <c r="H64" s="175">
        <f>'将来負担比率（分子）の構造'!K$43</f>
        <v>3956</v>
      </c>
      <c r="I64" s="175"/>
      <c r="J64" s="175"/>
      <c r="K64" s="175">
        <f>'将来負担比率（分子）の構造'!L$43</f>
        <v>3544</v>
      </c>
      <c r="L64" s="175"/>
      <c r="M64" s="175"/>
      <c r="N64" s="175">
        <f>'将来負担比率（分子）の構造'!M$43</f>
        <v>3119</v>
      </c>
      <c r="O64" s="175"/>
      <c r="P64" s="175"/>
    </row>
    <row r="65" spans="1:16" x14ac:dyDescent="0.2">
      <c r="A65" s="175" t="s">
        <v>32</v>
      </c>
      <c r="B65" s="175">
        <f>'将来負担比率（分子）の構造'!I$42</f>
        <v>353</v>
      </c>
      <c r="C65" s="175"/>
      <c r="D65" s="175"/>
      <c r="E65" s="175">
        <f>'将来負担比率（分子）の構造'!J$42</f>
        <v>330</v>
      </c>
      <c r="F65" s="175"/>
      <c r="G65" s="175"/>
      <c r="H65" s="175">
        <f>'将来負担比率（分子）の構造'!K$42</f>
        <v>336</v>
      </c>
      <c r="I65" s="175"/>
      <c r="J65" s="175"/>
      <c r="K65" s="175">
        <f>'将来負担比率（分子）の構造'!L$42</f>
        <v>309</v>
      </c>
      <c r="L65" s="175"/>
      <c r="M65" s="175"/>
      <c r="N65" s="175">
        <f>'将来負担比率（分子）の構造'!M$42</f>
        <v>257</v>
      </c>
      <c r="O65" s="175"/>
      <c r="P65" s="175"/>
    </row>
    <row r="66" spans="1:16" x14ac:dyDescent="0.2">
      <c r="A66" s="175" t="s">
        <v>31</v>
      </c>
      <c r="B66" s="175">
        <f>'将来負担比率（分子）の構造'!I$41</f>
        <v>10694</v>
      </c>
      <c r="C66" s="175"/>
      <c r="D66" s="175"/>
      <c r="E66" s="175">
        <f>'将来負担比率（分子）の構造'!J$41</f>
        <v>11368</v>
      </c>
      <c r="F66" s="175"/>
      <c r="G66" s="175"/>
      <c r="H66" s="175">
        <f>'将来負担比率（分子）の構造'!K$41</f>
        <v>11824</v>
      </c>
      <c r="I66" s="175"/>
      <c r="J66" s="175"/>
      <c r="K66" s="175">
        <f>'将来負担比率（分子）の構造'!L$41</f>
        <v>12384</v>
      </c>
      <c r="L66" s="175"/>
      <c r="M66" s="175"/>
      <c r="N66" s="175">
        <f>'将来負担比率（分子）の構造'!M$41</f>
        <v>11515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1000</v>
      </c>
      <c r="J67" s="175" t="e">
        <f>NA()</f>
        <v>#N/A</v>
      </c>
      <c r="K67" s="175" t="e">
        <f>NA()</f>
        <v>#N/A</v>
      </c>
      <c r="L67" s="175">
        <f>IF(ISNUMBER('将来負担比率（分子）の構造'!L$53), IF('将来負担比率（分子）の構造'!L$53 &lt; 0, 0, '将来負担比率（分子）の構造'!L$53), NA())</f>
        <v>2318</v>
      </c>
      <c r="M67" s="175" t="e">
        <f>NA()</f>
        <v>#N/A</v>
      </c>
      <c r="N67" s="175" t="e">
        <f>NA()</f>
        <v>#N/A</v>
      </c>
      <c r="O67" s="175">
        <f>IF(ISNUMBER('将来負担比率（分子）の構造'!M$53), IF('将来負担比率（分子）の構造'!M$53 &lt; 0, 0, '将来負担比率（分子）の構造'!M$53), NA())</f>
        <v>1739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1521</v>
      </c>
      <c r="C72" s="179">
        <f>基金残高に係る経年分析!G55</f>
        <v>1321</v>
      </c>
      <c r="D72" s="179">
        <f>基金残高に係る経年分析!H55</f>
        <v>1733</v>
      </c>
    </row>
    <row r="73" spans="1:16" x14ac:dyDescent="0.2">
      <c r="A73" s="178" t="s">
        <v>74</v>
      </c>
      <c r="B73" s="179">
        <f>基金残高に係る経年分析!F56</f>
        <v>275</v>
      </c>
      <c r="C73" s="179">
        <f>基金残高に係る経年分析!G56</f>
        <v>275</v>
      </c>
      <c r="D73" s="179">
        <f>基金残高に係る経年分析!H56</f>
        <v>313</v>
      </c>
    </row>
    <row r="74" spans="1:16" x14ac:dyDescent="0.2">
      <c r="A74" s="178" t="s">
        <v>75</v>
      </c>
      <c r="B74" s="179">
        <f>基金残高に係る経年分析!F57</f>
        <v>2946</v>
      </c>
      <c r="C74" s="179">
        <f>基金残高に係る経年分析!G57</f>
        <v>2332</v>
      </c>
      <c r="D74" s="179">
        <f>基金残高に係る経年分析!H57</f>
        <v>2341</v>
      </c>
    </row>
  </sheetData>
  <sheetProtection algorithmName="SHA-512" hashValue="5uqjO2MVOWmT+WSMldU4vpPfRS/wnh5p/1y5ybof8fVYkAWWe9NZ0o51+xPjBrvWuP/fwIlhBjdDQhFblM+8xg==" saltValue="8mmMGPqkGQyONSIHzfhW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3684783</v>
      </c>
      <c r="S5" s="677"/>
      <c r="T5" s="677"/>
      <c r="U5" s="677"/>
      <c r="V5" s="677"/>
      <c r="W5" s="677"/>
      <c r="X5" s="677"/>
      <c r="Y5" s="702"/>
      <c r="Z5" s="715">
        <v>23.2</v>
      </c>
      <c r="AA5" s="715"/>
      <c r="AB5" s="715"/>
      <c r="AC5" s="715"/>
      <c r="AD5" s="716">
        <v>3576150</v>
      </c>
      <c r="AE5" s="716"/>
      <c r="AF5" s="716"/>
      <c r="AG5" s="716"/>
      <c r="AH5" s="716"/>
      <c r="AI5" s="716"/>
      <c r="AJ5" s="716"/>
      <c r="AK5" s="716"/>
      <c r="AL5" s="703">
        <v>43.9</v>
      </c>
      <c r="AM5" s="685"/>
      <c r="AN5" s="685"/>
      <c r="AO5" s="704"/>
      <c r="AP5" s="679" t="s">
        <v>216</v>
      </c>
      <c r="AQ5" s="680"/>
      <c r="AR5" s="680"/>
      <c r="AS5" s="680"/>
      <c r="AT5" s="680"/>
      <c r="AU5" s="680"/>
      <c r="AV5" s="680"/>
      <c r="AW5" s="680"/>
      <c r="AX5" s="680"/>
      <c r="AY5" s="680"/>
      <c r="AZ5" s="680"/>
      <c r="BA5" s="680"/>
      <c r="BB5" s="680"/>
      <c r="BC5" s="680"/>
      <c r="BD5" s="680"/>
      <c r="BE5" s="680"/>
      <c r="BF5" s="681"/>
      <c r="BG5" s="621">
        <v>3576150</v>
      </c>
      <c r="BH5" s="622"/>
      <c r="BI5" s="622"/>
      <c r="BJ5" s="622"/>
      <c r="BK5" s="622"/>
      <c r="BL5" s="622"/>
      <c r="BM5" s="622"/>
      <c r="BN5" s="623"/>
      <c r="BO5" s="659">
        <v>97.1</v>
      </c>
      <c r="BP5" s="659"/>
      <c r="BQ5" s="659"/>
      <c r="BR5" s="659"/>
      <c r="BS5" s="660">
        <v>40691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109230</v>
      </c>
      <c r="S6" s="622"/>
      <c r="T6" s="622"/>
      <c r="U6" s="622"/>
      <c r="V6" s="622"/>
      <c r="W6" s="622"/>
      <c r="X6" s="622"/>
      <c r="Y6" s="623"/>
      <c r="Z6" s="659">
        <v>0.7</v>
      </c>
      <c r="AA6" s="659"/>
      <c r="AB6" s="659"/>
      <c r="AC6" s="659"/>
      <c r="AD6" s="660">
        <v>109230</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3576150</v>
      </c>
      <c r="BH6" s="622"/>
      <c r="BI6" s="622"/>
      <c r="BJ6" s="622"/>
      <c r="BK6" s="622"/>
      <c r="BL6" s="622"/>
      <c r="BM6" s="622"/>
      <c r="BN6" s="623"/>
      <c r="BO6" s="659">
        <v>97.1</v>
      </c>
      <c r="BP6" s="659"/>
      <c r="BQ6" s="659"/>
      <c r="BR6" s="659"/>
      <c r="BS6" s="660">
        <v>40691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174027</v>
      </c>
      <c r="CS6" s="622"/>
      <c r="CT6" s="622"/>
      <c r="CU6" s="622"/>
      <c r="CV6" s="622"/>
      <c r="CW6" s="622"/>
      <c r="CX6" s="622"/>
      <c r="CY6" s="623"/>
      <c r="CZ6" s="703">
        <v>1.2</v>
      </c>
      <c r="DA6" s="685"/>
      <c r="DB6" s="685"/>
      <c r="DC6" s="705"/>
      <c r="DD6" s="627" t="s">
        <v>121</v>
      </c>
      <c r="DE6" s="622"/>
      <c r="DF6" s="622"/>
      <c r="DG6" s="622"/>
      <c r="DH6" s="622"/>
      <c r="DI6" s="622"/>
      <c r="DJ6" s="622"/>
      <c r="DK6" s="622"/>
      <c r="DL6" s="622"/>
      <c r="DM6" s="622"/>
      <c r="DN6" s="622"/>
      <c r="DO6" s="622"/>
      <c r="DP6" s="623"/>
      <c r="DQ6" s="627">
        <v>174027</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2155</v>
      </c>
      <c r="S7" s="622"/>
      <c r="T7" s="622"/>
      <c r="U7" s="622"/>
      <c r="V7" s="622"/>
      <c r="W7" s="622"/>
      <c r="X7" s="622"/>
      <c r="Y7" s="623"/>
      <c r="Z7" s="659">
        <v>0</v>
      </c>
      <c r="AA7" s="659"/>
      <c r="AB7" s="659"/>
      <c r="AC7" s="659"/>
      <c r="AD7" s="660">
        <v>2155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1670543</v>
      </c>
      <c r="BH7" s="622"/>
      <c r="BI7" s="622"/>
      <c r="BJ7" s="622"/>
      <c r="BK7" s="622"/>
      <c r="BL7" s="622"/>
      <c r="BM7" s="622"/>
      <c r="BN7" s="623"/>
      <c r="BO7" s="659">
        <v>45.3</v>
      </c>
      <c r="BP7" s="659"/>
      <c r="BQ7" s="659"/>
      <c r="BR7" s="659"/>
      <c r="BS7" s="660">
        <v>40691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2925781</v>
      </c>
      <c r="CS7" s="622"/>
      <c r="CT7" s="622"/>
      <c r="CU7" s="622"/>
      <c r="CV7" s="622"/>
      <c r="CW7" s="622"/>
      <c r="CX7" s="622"/>
      <c r="CY7" s="623"/>
      <c r="CZ7" s="659">
        <v>19.5</v>
      </c>
      <c r="DA7" s="659"/>
      <c r="DB7" s="659"/>
      <c r="DC7" s="659"/>
      <c r="DD7" s="627">
        <v>20889</v>
      </c>
      <c r="DE7" s="622"/>
      <c r="DF7" s="622"/>
      <c r="DG7" s="622"/>
      <c r="DH7" s="622"/>
      <c r="DI7" s="622"/>
      <c r="DJ7" s="622"/>
      <c r="DK7" s="622"/>
      <c r="DL7" s="622"/>
      <c r="DM7" s="622"/>
      <c r="DN7" s="622"/>
      <c r="DO7" s="622"/>
      <c r="DP7" s="623"/>
      <c r="DQ7" s="627">
        <v>2036255</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32354</v>
      </c>
      <c r="S8" s="622"/>
      <c r="T8" s="622"/>
      <c r="U8" s="622"/>
      <c r="V8" s="622"/>
      <c r="W8" s="622"/>
      <c r="X8" s="622"/>
      <c r="Y8" s="623"/>
      <c r="Z8" s="659">
        <v>0.2</v>
      </c>
      <c r="AA8" s="659"/>
      <c r="AB8" s="659"/>
      <c r="AC8" s="659"/>
      <c r="AD8" s="660">
        <v>32354</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56421</v>
      </c>
      <c r="BH8" s="622"/>
      <c r="BI8" s="622"/>
      <c r="BJ8" s="622"/>
      <c r="BK8" s="622"/>
      <c r="BL8" s="622"/>
      <c r="BM8" s="622"/>
      <c r="BN8" s="623"/>
      <c r="BO8" s="659">
        <v>1.5</v>
      </c>
      <c r="BP8" s="659"/>
      <c r="BQ8" s="659"/>
      <c r="BR8" s="659"/>
      <c r="BS8" s="660" t="s">
        <v>121</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5877906</v>
      </c>
      <c r="CS8" s="622"/>
      <c r="CT8" s="622"/>
      <c r="CU8" s="622"/>
      <c r="CV8" s="622"/>
      <c r="CW8" s="622"/>
      <c r="CX8" s="622"/>
      <c r="CY8" s="623"/>
      <c r="CZ8" s="659">
        <v>39.1</v>
      </c>
      <c r="DA8" s="659"/>
      <c r="DB8" s="659"/>
      <c r="DC8" s="659"/>
      <c r="DD8" s="627">
        <v>5068</v>
      </c>
      <c r="DE8" s="622"/>
      <c r="DF8" s="622"/>
      <c r="DG8" s="622"/>
      <c r="DH8" s="622"/>
      <c r="DI8" s="622"/>
      <c r="DJ8" s="622"/>
      <c r="DK8" s="622"/>
      <c r="DL8" s="622"/>
      <c r="DM8" s="622"/>
      <c r="DN8" s="622"/>
      <c r="DO8" s="622"/>
      <c r="DP8" s="623"/>
      <c r="DQ8" s="627">
        <v>3269452</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32276</v>
      </c>
      <c r="S9" s="622"/>
      <c r="T9" s="622"/>
      <c r="U9" s="622"/>
      <c r="V9" s="622"/>
      <c r="W9" s="622"/>
      <c r="X9" s="622"/>
      <c r="Y9" s="623"/>
      <c r="Z9" s="659">
        <v>0.2</v>
      </c>
      <c r="AA9" s="659"/>
      <c r="AB9" s="659"/>
      <c r="AC9" s="659"/>
      <c r="AD9" s="660">
        <v>32276</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1430140</v>
      </c>
      <c r="BH9" s="622"/>
      <c r="BI9" s="622"/>
      <c r="BJ9" s="622"/>
      <c r="BK9" s="622"/>
      <c r="BL9" s="622"/>
      <c r="BM9" s="622"/>
      <c r="BN9" s="623"/>
      <c r="BO9" s="659">
        <v>38.799999999999997</v>
      </c>
      <c r="BP9" s="659"/>
      <c r="BQ9" s="659"/>
      <c r="BR9" s="659"/>
      <c r="BS9" s="660" t="s">
        <v>121</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1051230</v>
      </c>
      <c r="CS9" s="622"/>
      <c r="CT9" s="622"/>
      <c r="CU9" s="622"/>
      <c r="CV9" s="622"/>
      <c r="CW9" s="622"/>
      <c r="CX9" s="622"/>
      <c r="CY9" s="623"/>
      <c r="CZ9" s="659">
        <v>7</v>
      </c>
      <c r="DA9" s="659"/>
      <c r="DB9" s="659"/>
      <c r="DC9" s="659"/>
      <c r="DD9" s="627">
        <v>42385</v>
      </c>
      <c r="DE9" s="622"/>
      <c r="DF9" s="622"/>
      <c r="DG9" s="622"/>
      <c r="DH9" s="622"/>
      <c r="DI9" s="622"/>
      <c r="DJ9" s="622"/>
      <c r="DK9" s="622"/>
      <c r="DL9" s="622"/>
      <c r="DM9" s="622"/>
      <c r="DN9" s="622"/>
      <c r="DO9" s="622"/>
      <c r="DP9" s="623"/>
      <c r="DQ9" s="627">
        <v>674645</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100778</v>
      </c>
      <c r="BH10" s="622"/>
      <c r="BI10" s="622"/>
      <c r="BJ10" s="622"/>
      <c r="BK10" s="622"/>
      <c r="BL10" s="622"/>
      <c r="BM10" s="622"/>
      <c r="BN10" s="623"/>
      <c r="BO10" s="659">
        <v>2.7</v>
      </c>
      <c r="BP10" s="659"/>
      <c r="BQ10" s="659"/>
      <c r="BR10" s="659"/>
      <c r="BS10" s="660">
        <v>16913</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122108</v>
      </c>
      <c r="CS10" s="622"/>
      <c r="CT10" s="622"/>
      <c r="CU10" s="622"/>
      <c r="CV10" s="622"/>
      <c r="CW10" s="622"/>
      <c r="CX10" s="622"/>
      <c r="CY10" s="623"/>
      <c r="CZ10" s="659">
        <v>0.8</v>
      </c>
      <c r="DA10" s="659"/>
      <c r="DB10" s="659"/>
      <c r="DC10" s="659"/>
      <c r="DD10" s="627" t="s">
        <v>121</v>
      </c>
      <c r="DE10" s="622"/>
      <c r="DF10" s="622"/>
      <c r="DG10" s="622"/>
      <c r="DH10" s="622"/>
      <c r="DI10" s="622"/>
      <c r="DJ10" s="622"/>
      <c r="DK10" s="622"/>
      <c r="DL10" s="622"/>
      <c r="DM10" s="622"/>
      <c r="DN10" s="622"/>
      <c r="DO10" s="622"/>
      <c r="DP10" s="623"/>
      <c r="DQ10" s="627">
        <v>101518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801274</v>
      </c>
      <c r="S11" s="622"/>
      <c r="T11" s="622"/>
      <c r="U11" s="622"/>
      <c r="V11" s="622"/>
      <c r="W11" s="622"/>
      <c r="X11" s="622"/>
      <c r="Y11" s="623"/>
      <c r="Z11" s="624">
        <v>5</v>
      </c>
      <c r="AA11" s="625"/>
      <c r="AB11" s="625"/>
      <c r="AC11" s="626"/>
      <c r="AD11" s="627">
        <v>801274</v>
      </c>
      <c r="AE11" s="622"/>
      <c r="AF11" s="622"/>
      <c r="AG11" s="622"/>
      <c r="AH11" s="622"/>
      <c r="AI11" s="622"/>
      <c r="AJ11" s="622"/>
      <c r="AK11" s="623"/>
      <c r="AL11" s="624">
        <v>9.8000000000000007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83204</v>
      </c>
      <c r="BH11" s="622"/>
      <c r="BI11" s="622"/>
      <c r="BJ11" s="622"/>
      <c r="BK11" s="622"/>
      <c r="BL11" s="622"/>
      <c r="BM11" s="622"/>
      <c r="BN11" s="623"/>
      <c r="BO11" s="659">
        <v>2.2999999999999998</v>
      </c>
      <c r="BP11" s="659"/>
      <c r="BQ11" s="659"/>
      <c r="BR11" s="659"/>
      <c r="BS11" s="660">
        <v>23778</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349375</v>
      </c>
      <c r="CS11" s="622"/>
      <c r="CT11" s="622"/>
      <c r="CU11" s="622"/>
      <c r="CV11" s="622"/>
      <c r="CW11" s="622"/>
      <c r="CX11" s="622"/>
      <c r="CY11" s="623"/>
      <c r="CZ11" s="659">
        <v>2.2999999999999998</v>
      </c>
      <c r="DA11" s="659"/>
      <c r="DB11" s="659"/>
      <c r="DC11" s="659"/>
      <c r="DD11" s="627">
        <v>112732</v>
      </c>
      <c r="DE11" s="622"/>
      <c r="DF11" s="622"/>
      <c r="DG11" s="622"/>
      <c r="DH11" s="622"/>
      <c r="DI11" s="622"/>
      <c r="DJ11" s="622"/>
      <c r="DK11" s="622"/>
      <c r="DL11" s="622"/>
      <c r="DM11" s="622"/>
      <c r="DN11" s="622"/>
      <c r="DO11" s="622"/>
      <c r="DP11" s="623"/>
      <c r="DQ11" s="627">
        <v>256338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1490302</v>
      </c>
      <c r="BH12" s="622"/>
      <c r="BI12" s="622"/>
      <c r="BJ12" s="622"/>
      <c r="BK12" s="622"/>
      <c r="BL12" s="622"/>
      <c r="BM12" s="622"/>
      <c r="BN12" s="623"/>
      <c r="BO12" s="659">
        <v>40.4</v>
      </c>
      <c r="BP12" s="659"/>
      <c r="BQ12" s="659"/>
      <c r="BR12" s="659"/>
      <c r="BS12" s="660" t="s">
        <v>121</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255800</v>
      </c>
      <c r="CS12" s="622"/>
      <c r="CT12" s="622"/>
      <c r="CU12" s="622"/>
      <c r="CV12" s="622"/>
      <c r="CW12" s="622"/>
      <c r="CX12" s="622"/>
      <c r="CY12" s="623"/>
      <c r="CZ12" s="659">
        <v>1.7</v>
      </c>
      <c r="DA12" s="659"/>
      <c r="DB12" s="659"/>
      <c r="DC12" s="659"/>
      <c r="DD12" s="627" t="s">
        <v>121</v>
      </c>
      <c r="DE12" s="622"/>
      <c r="DF12" s="622"/>
      <c r="DG12" s="622"/>
      <c r="DH12" s="622"/>
      <c r="DI12" s="622"/>
      <c r="DJ12" s="622"/>
      <c r="DK12" s="622"/>
      <c r="DL12" s="622"/>
      <c r="DM12" s="622"/>
      <c r="DN12" s="622"/>
      <c r="DO12" s="622"/>
      <c r="DP12" s="623"/>
      <c r="DQ12" s="627">
        <v>163369</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1484958</v>
      </c>
      <c r="BH13" s="622"/>
      <c r="BI13" s="622"/>
      <c r="BJ13" s="622"/>
      <c r="BK13" s="622"/>
      <c r="BL13" s="622"/>
      <c r="BM13" s="622"/>
      <c r="BN13" s="623"/>
      <c r="BO13" s="659">
        <v>40.299999999999997</v>
      </c>
      <c r="BP13" s="659"/>
      <c r="BQ13" s="659"/>
      <c r="BR13" s="659"/>
      <c r="BS13" s="660" t="s">
        <v>121</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1057068</v>
      </c>
      <c r="CS13" s="622"/>
      <c r="CT13" s="622"/>
      <c r="CU13" s="622"/>
      <c r="CV13" s="622"/>
      <c r="CW13" s="622"/>
      <c r="CX13" s="622"/>
      <c r="CY13" s="623"/>
      <c r="CZ13" s="659">
        <v>7</v>
      </c>
      <c r="DA13" s="659"/>
      <c r="DB13" s="659"/>
      <c r="DC13" s="659"/>
      <c r="DD13" s="627">
        <v>168941</v>
      </c>
      <c r="DE13" s="622"/>
      <c r="DF13" s="622"/>
      <c r="DG13" s="622"/>
      <c r="DH13" s="622"/>
      <c r="DI13" s="622"/>
      <c r="DJ13" s="622"/>
      <c r="DK13" s="622"/>
      <c r="DL13" s="622"/>
      <c r="DM13" s="622"/>
      <c r="DN13" s="622"/>
      <c r="DO13" s="622"/>
      <c r="DP13" s="623"/>
      <c r="DQ13" s="627">
        <v>779938</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1424</v>
      </c>
      <c r="S14" s="622"/>
      <c r="T14" s="622"/>
      <c r="U14" s="622"/>
      <c r="V14" s="622"/>
      <c r="W14" s="622"/>
      <c r="X14" s="622"/>
      <c r="Y14" s="623"/>
      <c r="Z14" s="659">
        <v>0</v>
      </c>
      <c r="AA14" s="659"/>
      <c r="AB14" s="659"/>
      <c r="AC14" s="659"/>
      <c r="AD14" s="660">
        <v>1424</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129237</v>
      </c>
      <c r="BH14" s="622"/>
      <c r="BI14" s="622"/>
      <c r="BJ14" s="622"/>
      <c r="BK14" s="622"/>
      <c r="BL14" s="622"/>
      <c r="BM14" s="622"/>
      <c r="BN14" s="623"/>
      <c r="BO14" s="659">
        <v>3.5</v>
      </c>
      <c r="BP14" s="659"/>
      <c r="BQ14" s="659"/>
      <c r="BR14" s="659"/>
      <c r="BS14" s="660" t="s">
        <v>121</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431753</v>
      </c>
      <c r="CS14" s="622"/>
      <c r="CT14" s="622"/>
      <c r="CU14" s="622"/>
      <c r="CV14" s="622"/>
      <c r="CW14" s="622"/>
      <c r="CX14" s="622"/>
      <c r="CY14" s="623"/>
      <c r="CZ14" s="659">
        <v>2.9</v>
      </c>
      <c r="DA14" s="659"/>
      <c r="DB14" s="659"/>
      <c r="DC14" s="659"/>
      <c r="DD14" s="627">
        <v>23294</v>
      </c>
      <c r="DE14" s="622"/>
      <c r="DF14" s="622"/>
      <c r="DG14" s="622"/>
      <c r="DH14" s="622"/>
      <c r="DI14" s="622"/>
      <c r="DJ14" s="622"/>
      <c r="DK14" s="622"/>
      <c r="DL14" s="622"/>
      <c r="DM14" s="622"/>
      <c r="DN14" s="622"/>
      <c r="DO14" s="622"/>
      <c r="DP14" s="623"/>
      <c r="DQ14" s="627">
        <v>414544</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286068</v>
      </c>
      <c r="BH15" s="622"/>
      <c r="BI15" s="622"/>
      <c r="BJ15" s="622"/>
      <c r="BK15" s="622"/>
      <c r="BL15" s="622"/>
      <c r="BM15" s="622"/>
      <c r="BN15" s="623"/>
      <c r="BO15" s="659">
        <v>7.8</v>
      </c>
      <c r="BP15" s="659"/>
      <c r="BQ15" s="659"/>
      <c r="BR15" s="659"/>
      <c r="BS15" s="660" t="s">
        <v>121</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1695623</v>
      </c>
      <c r="CS15" s="622"/>
      <c r="CT15" s="622"/>
      <c r="CU15" s="622"/>
      <c r="CV15" s="622"/>
      <c r="CW15" s="622"/>
      <c r="CX15" s="622"/>
      <c r="CY15" s="623"/>
      <c r="CZ15" s="659">
        <v>11.3</v>
      </c>
      <c r="DA15" s="659"/>
      <c r="DB15" s="659"/>
      <c r="DC15" s="659"/>
      <c r="DD15" s="627">
        <v>63855</v>
      </c>
      <c r="DE15" s="622"/>
      <c r="DF15" s="622"/>
      <c r="DG15" s="622"/>
      <c r="DH15" s="622"/>
      <c r="DI15" s="622"/>
      <c r="DJ15" s="622"/>
      <c r="DK15" s="622"/>
      <c r="DL15" s="622"/>
      <c r="DM15" s="622"/>
      <c r="DN15" s="622"/>
      <c r="DO15" s="622"/>
      <c r="DP15" s="623"/>
      <c r="DQ15" s="627">
        <v>1292627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14192</v>
      </c>
      <c r="S16" s="622"/>
      <c r="T16" s="622"/>
      <c r="U16" s="622"/>
      <c r="V16" s="622"/>
      <c r="W16" s="622"/>
      <c r="X16" s="622"/>
      <c r="Y16" s="623"/>
      <c r="Z16" s="659">
        <v>0.1</v>
      </c>
      <c r="AA16" s="659"/>
      <c r="AB16" s="659"/>
      <c r="AC16" s="659"/>
      <c r="AD16" s="660">
        <v>14192</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76489</v>
      </c>
      <c r="S17" s="622"/>
      <c r="T17" s="622"/>
      <c r="U17" s="622"/>
      <c r="V17" s="622"/>
      <c r="W17" s="622"/>
      <c r="X17" s="622"/>
      <c r="Y17" s="623"/>
      <c r="Z17" s="659">
        <v>0.5</v>
      </c>
      <c r="AA17" s="659"/>
      <c r="AB17" s="659"/>
      <c r="AC17" s="659"/>
      <c r="AD17" s="660">
        <v>76489</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1089911</v>
      </c>
      <c r="CS17" s="622"/>
      <c r="CT17" s="622"/>
      <c r="CU17" s="622"/>
      <c r="CV17" s="622"/>
      <c r="CW17" s="622"/>
      <c r="CX17" s="622"/>
      <c r="CY17" s="623"/>
      <c r="CZ17" s="659">
        <v>7.3</v>
      </c>
      <c r="DA17" s="659"/>
      <c r="DB17" s="659"/>
      <c r="DC17" s="659"/>
      <c r="DD17" s="627" t="s">
        <v>121</v>
      </c>
      <c r="DE17" s="622"/>
      <c r="DF17" s="622"/>
      <c r="DG17" s="622"/>
      <c r="DH17" s="622"/>
      <c r="DI17" s="622"/>
      <c r="DJ17" s="622"/>
      <c r="DK17" s="622"/>
      <c r="DL17" s="622"/>
      <c r="DM17" s="622"/>
      <c r="DN17" s="622"/>
      <c r="DO17" s="622"/>
      <c r="DP17" s="623"/>
      <c r="DQ17" s="627">
        <v>1034189</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26640</v>
      </c>
      <c r="S18" s="622"/>
      <c r="T18" s="622"/>
      <c r="U18" s="622"/>
      <c r="V18" s="622"/>
      <c r="W18" s="622"/>
      <c r="X18" s="622"/>
      <c r="Y18" s="623"/>
      <c r="Z18" s="659">
        <v>0.2</v>
      </c>
      <c r="AA18" s="659"/>
      <c r="AB18" s="659"/>
      <c r="AC18" s="659"/>
      <c r="AD18" s="660">
        <v>26640</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25137</v>
      </c>
      <c r="S19" s="622"/>
      <c r="T19" s="622"/>
      <c r="U19" s="622"/>
      <c r="V19" s="622"/>
      <c r="W19" s="622"/>
      <c r="X19" s="622"/>
      <c r="Y19" s="623"/>
      <c r="Z19" s="659">
        <v>0.2</v>
      </c>
      <c r="AA19" s="659"/>
      <c r="AB19" s="659"/>
      <c r="AC19" s="659"/>
      <c r="AD19" s="660">
        <v>25137</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108633</v>
      </c>
      <c r="BH19" s="622"/>
      <c r="BI19" s="622"/>
      <c r="BJ19" s="622"/>
      <c r="BK19" s="622"/>
      <c r="BL19" s="622"/>
      <c r="BM19" s="622"/>
      <c r="BN19" s="623"/>
      <c r="BO19" s="659">
        <v>2.9</v>
      </c>
      <c r="BP19" s="659"/>
      <c r="BQ19" s="659"/>
      <c r="BR19" s="659"/>
      <c r="BS19" s="660" t="s">
        <v>121</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1503</v>
      </c>
      <c r="S20" s="622"/>
      <c r="T20" s="622"/>
      <c r="U20" s="622"/>
      <c r="V20" s="622"/>
      <c r="W20" s="622"/>
      <c r="X20" s="622"/>
      <c r="Y20" s="623"/>
      <c r="Z20" s="659">
        <v>0</v>
      </c>
      <c r="AA20" s="659"/>
      <c r="AB20" s="659"/>
      <c r="AC20" s="659"/>
      <c r="AD20" s="660">
        <v>1503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108633</v>
      </c>
      <c r="BH20" s="622"/>
      <c r="BI20" s="622"/>
      <c r="BJ20" s="622"/>
      <c r="BK20" s="622"/>
      <c r="BL20" s="622"/>
      <c r="BM20" s="622"/>
      <c r="BN20" s="623"/>
      <c r="BO20" s="659">
        <v>2.9</v>
      </c>
      <c r="BP20" s="659"/>
      <c r="BQ20" s="659"/>
      <c r="BR20" s="659"/>
      <c r="BS20" s="660" t="s">
        <v>121</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15030582</v>
      </c>
      <c r="CS20" s="622"/>
      <c r="CT20" s="622"/>
      <c r="CU20" s="622"/>
      <c r="CV20" s="622"/>
      <c r="CW20" s="622"/>
      <c r="CX20" s="622"/>
      <c r="CY20" s="623"/>
      <c r="CZ20" s="659">
        <v>100</v>
      </c>
      <c r="DA20" s="659"/>
      <c r="DB20" s="659"/>
      <c r="DC20" s="659"/>
      <c r="DD20" s="627">
        <v>437164</v>
      </c>
      <c r="DE20" s="622"/>
      <c r="DF20" s="622"/>
      <c r="DG20" s="622"/>
      <c r="DH20" s="622"/>
      <c r="DI20" s="622"/>
      <c r="DJ20" s="622"/>
      <c r="DK20" s="622"/>
      <c r="DL20" s="622"/>
      <c r="DM20" s="622"/>
      <c r="DN20" s="622"/>
      <c r="DO20" s="622"/>
      <c r="DP20" s="623"/>
      <c r="DQ20" s="627">
        <v>10196902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4201278</v>
      </c>
      <c r="S21" s="622"/>
      <c r="T21" s="622"/>
      <c r="U21" s="622"/>
      <c r="V21" s="622"/>
      <c r="W21" s="622"/>
      <c r="X21" s="622"/>
      <c r="Y21" s="623"/>
      <c r="Z21" s="659">
        <v>26.4</v>
      </c>
      <c r="AA21" s="659"/>
      <c r="AB21" s="659"/>
      <c r="AC21" s="659"/>
      <c r="AD21" s="660">
        <v>3429071</v>
      </c>
      <c r="AE21" s="660"/>
      <c r="AF21" s="660"/>
      <c r="AG21" s="660"/>
      <c r="AH21" s="660"/>
      <c r="AI21" s="660"/>
      <c r="AJ21" s="660"/>
      <c r="AK21" s="660"/>
      <c r="AL21" s="624">
        <v>42.1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3429071</v>
      </c>
      <c r="S22" s="622"/>
      <c r="T22" s="622"/>
      <c r="U22" s="622"/>
      <c r="V22" s="622"/>
      <c r="W22" s="622"/>
      <c r="X22" s="622"/>
      <c r="Y22" s="623"/>
      <c r="Z22" s="659">
        <v>21.6</v>
      </c>
      <c r="AA22" s="659"/>
      <c r="AB22" s="659"/>
      <c r="AC22" s="659"/>
      <c r="AD22" s="660">
        <v>3429071</v>
      </c>
      <c r="AE22" s="660"/>
      <c r="AF22" s="660"/>
      <c r="AG22" s="660"/>
      <c r="AH22" s="660"/>
      <c r="AI22" s="660"/>
      <c r="AJ22" s="660"/>
      <c r="AK22" s="660"/>
      <c r="AL22" s="624">
        <v>42.1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772207</v>
      </c>
      <c r="S23" s="622"/>
      <c r="T23" s="622"/>
      <c r="U23" s="622"/>
      <c r="V23" s="622"/>
      <c r="W23" s="622"/>
      <c r="X23" s="622"/>
      <c r="Y23" s="623"/>
      <c r="Z23" s="659">
        <v>4.9000000000000004</v>
      </c>
      <c r="AA23" s="659"/>
      <c r="AB23" s="659"/>
      <c r="AC23" s="659"/>
      <c r="AD23" s="660" t="s">
        <v>121</v>
      </c>
      <c r="AE23" s="660"/>
      <c r="AF23" s="660"/>
      <c r="AG23" s="660"/>
      <c r="AH23" s="660"/>
      <c r="AI23" s="660"/>
      <c r="AJ23" s="660"/>
      <c r="AK23" s="660"/>
      <c r="AL23" s="624" t="s">
        <v>121</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108633</v>
      </c>
      <c r="BH23" s="622"/>
      <c r="BI23" s="622"/>
      <c r="BJ23" s="622"/>
      <c r="BK23" s="622"/>
      <c r="BL23" s="622"/>
      <c r="BM23" s="622"/>
      <c r="BN23" s="623"/>
      <c r="BO23" s="659">
        <v>2.9</v>
      </c>
      <c r="BP23" s="659"/>
      <c r="BQ23" s="659"/>
      <c r="BR23" s="659"/>
      <c r="BS23" s="660" t="s">
        <v>121</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7825317</v>
      </c>
      <c r="CS24" s="677"/>
      <c r="CT24" s="677"/>
      <c r="CU24" s="677"/>
      <c r="CV24" s="677"/>
      <c r="CW24" s="677"/>
      <c r="CX24" s="677"/>
      <c r="CY24" s="702"/>
      <c r="CZ24" s="703">
        <v>52.1</v>
      </c>
      <c r="DA24" s="685"/>
      <c r="DB24" s="685"/>
      <c r="DC24" s="705"/>
      <c r="DD24" s="701">
        <v>5181581</v>
      </c>
      <c r="DE24" s="677"/>
      <c r="DF24" s="677"/>
      <c r="DG24" s="677"/>
      <c r="DH24" s="677"/>
      <c r="DI24" s="677"/>
      <c r="DJ24" s="677"/>
      <c r="DK24" s="702"/>
      <c r="DL24" s="701">
        <v>4511139</v>
      </c>
      <c r="DM24" s="677"/>
      <c r="DN24" s="677"/>
      <c r="DO24" s="677"/>
      <c r="DP24" s="677"/>
      <c r="DQ24" s="677"/>
      <c r="DR24" s="677"/>
      <c r="DS24" s="677"/>
      <c r="DT24" s="677"/>
      <c r="DU24" s="677"/>
      <c r="DV24" s="702"/>
      <c r="DW24" s="703">
        <v>55.4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8982095</v>
      </c>
      <c r="S25" s="622"/>
      <c r="T25" s="622"/>
      <c r="U25" s="622"/>
      <c r="V25" s="622"/>
      <c r="W25" s="622"/>
      <c r="X25" s="622"/>
      <c r="Y25" s="623"/>
      <c r="Z25" s="659">
        <v>56.5</v>
      </c>
      <c r="AA25" s="659"/>
      <c r="AB25" s="659"/>
      <c r="AC25" s="659"/>
      <c r="AD25" s="660">
        <v>8101255</v>
      </c>
      <c r="AE25" s="660"/>
      <c r="AF25" s="660"/>
      <c r="AG25" s="660"/>
      <c r="AH25" s="660"/>
      <c r="AI25" s="660"/>
      <c r="AJ25" s="660"/>
      <c r="AK25" s="660"/>
      <c r="AL25" s="624">
        <v>99.4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3060990</v>
      </c>
      <c r="CS25" s="634"/>
      <c r="CT25" s="634"/>
      <c r="CU25" s="634"/>
      <c r="CV25" s="634"/>
      <c r="CW25" s="634"/>
      <c r="CX25" s="634"/>
      <c r="CY25" s="635"/>
      <c r="CZ25" s="624">
        <v>20.399999999999999</v>
      </c>
      <c r="DA25" s="636"/>
      <c r="DB25" s="636"/>
      <c r="DC25" s="637"/>
      <c r="DD25" s="627">
        <v>2667008</v>
      </c>
      <c r="DE25" s="634"/>
      <c r="DF25" s="634"/>
      <c r="DG25" s="634"/>
      <c r="DH25" s="634"/>
      <c r="DI25" s="634"/>
      <c r="DJ25" s="634"/>
      <c r="DK25" s="635"/>
      <c r="DL25" s="627">
        <v>2573595</v>
      </c>
      <c r="DM25" s="634"/>
      <c r="DN25" s="634"/>
      <c r="DO25" s="634"/>
      <c r="DP25" s="634"/>
      <c r="DQ25" s="634"/>
      <c r="DR25" s="634"/>
      <c r="DS25" s="634"/>
      <c r="DT25" s="634"/>
      <c r="DU25" s="634"/>
      <c r="DV25" s="635"/>
      <c r="DW25" s="624">
        <v>31.6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4050</v>
      </c>
      <c r="S26" s="622"/>
      <c r="T26" s="622"/>
      <c r="U26" s="622"/>
      <c r="V26" s="622"/>
      <c r="W26" s="622"/>
      <c r="X26" s="622"/>
      <c r="Y26" s="623"/>
      <c r="Z26" s="659">
        <v>0</v>
      </c>
      <c r="AA26" s="659"/>
      <c r="AB26" s="659"/>
      <c r="AC26" s="659"/>
      <c r="AD26" s="660">
        <v>4050</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1807337</v>
      </c>
      <c r="CS26" s="622"/>
      <c r="CT26" s="622"/>
      <c r="CU26" s="622"/>
      <c r="CV26" s="622"/>
      <c r="CW26" s="622"/>
      <c r="CX26" s="622"/>
      <c r="CY26" s="623"/>
      <c r="CZ26" s="624">
        <v>12</v>
      </c>
      <c r="DA26" s="636"/>
      <c r="DB26" s="636"/>
      <c r="DC26" s="637"/>
      <c r="DD26" s="627">
        <v>1589879</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193070</v>
      </c>
      <c r="S27" s="622"/>
      <c r="T27" s="622"/>
      <c r="U27" s="622"/>
      <c r="V27" s="622"/>
      <c r="W27" s="622"/>
      <c r="X27" s="622"/>
      <c r="Y27" s="623"/>
      <c r="Z27" s="659">
        <v>1.2</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3684783</v>
      </c>
      <c r="BH27" s="622"/>
      <c r="BI27" s="622"/>
      <c r="BJ27" s="622"/>
      <c r="BK27" s="622"/>
      <c r="BL27" s="622"/>
      <c r="BM27" s="622"/>
      <c r="BN27" s="623"/>
      <c r="BO27" s="659">
        <v>100</v>
      </c>
      <c r="BP27" s="659"/>
      <c r="BQ27" s="659"/>
      <c r="BR27" s="659"/>
      <c r="BS27" s="660">
        <v>40691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3674416</v>
      </c>
      <c r="CS27" s="634"/>
      <c r="CT27" s="634"/>
      <c r="CU27" s="634"/>
      <c r="CV27" s="634"/>
      <c r="CW27" s="634"/>
      <c r="CX27" s="634"/>
      <c r="CY27" s="635"/>
      <c r="CZ27" s="624">
        <v>24.4</v>
      </c>
      <c r="DA27" s="636"/>
      <c r="DB27" s="636"/>
      <c r="DC27" s="637"/>
      <c r="DD27" s="627">
        <v>1480384</v>
      </c>
      <c r="DE27" s="634"/>
      <c r="DF27" s="634"/>
      <c r="DG27" s="634"/>
      <c r="DH27" s="634"/>
      <c r="DI27" s="634"/>
      <c r="DJ27" s="634"/>
      <c r="DK27" s="635"/>
      <c r="DL27" s="627">
        <v>903355</v>
      </c>
      <c r="DM27" s="634"/>
      <c r="DN27" s="634"/>
      <c r="DO27" s="634"/>
      <c r="DP27" s="634"/>
      <c r="DQ27" s="634"/>
      <c r="DR27" s="634"/>
      <c r="DS27" s="634"/>
      <c r="DT27" s="634"/>
      <c r="DU27" s="634"/>
      <c r="DV27" s="635"/>
      <c r="DW27" s="624">
        <v>11.1</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122610</v>
      </c>
      <c r="S28" s="622"/>
      <c r="T28" s="622"/>
      <c r="U28" s="622"/>
      <c r="V28" s="622"/>
      <c r="W28" s="622"/>
      <c r="X28" s="622"/>
      <c r="Y28" s="623"/>
      <c r="Z28" s="659">
        <v>0.8</v>
      </c>
      <c r="AA28" s="659"/>
      <c r="AB28" s="659"/>
      <c r="AC28" s="659"/>
      <c r="AD28" s="660">
        <v>11065</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1089911</v>
      </c>
      <c r="CS28" s="622"/>
      <c r="CT28" s="622"/>
      <c r="CU28" s="622"/>
      <c r="CV28" s="622"/>
      <c r="CW28" s="622"/>
      <c r="CX28" s="622"/>
      <c r="CY28" s="623"/>
      <c r="CZ28" s="624">
        <v>7.3</v>
      </c>
      <c r="DA28" s="636"/>
      <c r="DB28" s="636"/>
      <c r="DC28" s="637"/>
      <c r="DD28" s="627">
        <v>1034189</v>
      </c>
      <c r="DE28" s="622"/>
      <c r="DF28" s="622"/>
      <c r="DG28" s="622"/>
      <c r="DH28" s="622"/>
      <c r="DI28" s="622"/>
      <c r="DJ28" s="622"/>
      <c r="DK28" s="623"/>
      <c r="DL28" s="627">
        <v>1034189</v>
      </c>
      <c r="DM28" s="622"/>
      <c r="DN28" s="622"/>
      <c r="DO28" s="622"/>
      <c r="DP28" s="622"/>
      <c r="DQ28" s="622"/>
      <c r="DR28" s="622"/>
      <c r="DS28" s="622"/>
      <c r="DT28" s="622"/>
      <c r="DU28" s="622"/>
      <c r="DV28" s="623"/>
      <c r="DW28" s="624">
        <v>12.7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98559</v>
      </c>
      <c r="S29" s="622"/>
      <c r="T29" s="622"/>
      <c r="U29" s="622"/>
      <c r="V29" s="622"/>
      <c r="W29" s="622"/>
      <c r="X29" s="622"/>
      <c r="Y29" s="623"/>
      <c r="Z29" s="659">
        <v>0.6</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1089911</v>
      </c>
      <c r="CS29" s="634"/>
      <c r="CT29" s="634"/>
      <c r="CU29" s="634"/>
      <c r="CV29" s="634"/>
      <c r="CW29" s="634"/>
      <c r="CX29" s="634"/>
      <c r="CY29" s="635"/>
      <c r="CZ29" s="624">
        <v>7.3</v>
      </c>
      <c r="DA29" s="636"/>
      <c r="DB29" s="636"/>
      <c r="DC29" s="637"/>
      <c r="DD29" s="627">
        <v>1034189</v>
      </c>
      <c r="DE29" s="634"/>
      <c r="DF29" s="634"/>
      <c r="DG29" s="634"/>
      <c r="DH29" s="634"/>
      <c r="DI29" s="634"/>
      <c r="DJ29" s="634"/>
      <c r="DK29" s="635"/>
      <c r="DL29" s="627">
        <v>1034189</v>
      </c>
      <c r="DM29" s="634"/>
      <c r="DN29" s="634"/>
      <c r="DO29" s="634"/>
      <c r="DP29" s="634"/>
      <c r="DQ29" s="634"/>
      <c r="DR29" s="634"/>
      <c r="DS29" s="634"/>
      <c r="DT29" s="634"/>
      <c r="DU29" s="634"/>
      <c r="DV29" s="635"/>
      <c r="DW29" s="624">
        <v>12.7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2480844</v>
      </c>
      <c r="S30" s="622"/>
      <c r="T30" s="622"/>
      <c r="U30" s="622"/>
      <c r="V30" s="622"/>
      <c r="W30" s="622"/>
      <c r="X30" s="622"/>
      <c r="Y30" s="623"/>
      <c r="Z30" s="659">
        <v>15.6</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1038569</v>
      </c>
      <c r="CS30" s="622"/>
      <c r="CT30" s="622"/>
      <c r="CU30" s="622"/>
      <c r="CV30" s="622"/>
      <c r="CW30" s="622"/>
      <c r="CX30" s="622"/>
      <c r="CY30" s="623"/>
      <c r="CZ30" s="624">
        <v>6.9</v>
      </c>
      <c r="DA30" s="636"/>
      <c r="DB30" s="636"/>
      <c r="DC30" s="637"/>
      <c r="DD30" s="627">
        <v>984502</v>
      </c>
      <c r="DE30" s="622"/>
      <c r="DF30" s="622"/>
      <c r="DG30" s="622"/>
      <c r="DH30" s="622"/>
      <c r="DI30" s="622"/>
      <c r="DJ30" s="622"/>
      <c r="DK30" s="623"/>
      <c r="DL30" s="627">
        <v>984502</v>
      </c>
      <c r="DM30" s="622"/>
      <c r="DN30" s="622"/>
      <c r="DO30" s="622"/>
      <c r="DP30" s="622"/>
      <c r="DQ30" s="622"/>
      <c r="DR30" s="622"/>
      <c r="DS30" s="622"/>
      <c r="DT30" s="622"/>
      <c r="DU30" s="622"/>
      <c r="DV30" s="623"/>
      <c r="DW30" s="624">
        <v>12.1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v>7806</v>
      </c>
      <c r="S31" s="622"/>
      <c r="T31" s="622"/>
      <c r="U31" s="622"/>
      <c r="V31" s="622"/>
      <c r="W31" s="622"/>
      <c r="X31" s="622"/>
      <c r="Y31" s="623"/>
      <c r="Z31" s="659">
        <v>0</v>
      </c>
      <c r="AA31" s="659"/>
      <c r="AB31" s="659"/>
      <c r="AC31" s="659"/>
      <c r="AD31" s="660">
        <v>7806</v>
      </c>
      <c r="AE31" s="660"/>
      <c r="AF31" s="660"/>
      <c r="AG31" s="660"/>
      <c r="AH31" s="660"/>
      <c r="AI31" s="660"/>
      <c r="AJ31" s="660"/>
      <c r="AK31" s="660"/>
      <c r="AL31" s="624">
        <v>0.1</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v>
      </c>
      <c r="BH31" s="684"/>
      <c r="BI31" s="684"/>
      <c r="BJ31" s="684"/>
      <c r="BK31" s="684"/>
      <c r="BL31" s="684"/>
      <c r="BM31" s="685">
        <v>96.6</v>
      </c>
      <c r="BN31" s="684"/>
      <c r="BO31" s="684"/>
      <c r="BP31" s="684"/>
      <c r="BQ31" s="686"/>
      <c r="BR31" s="683">
        <v>99</v>
      </c>
      <c r="BS31" s="684"/>
      <c r="BT31" s="684"/>
      <c r="BU31" s="684"/>
      <c r="BV31" s="684"/>
      <c r="BW31" s="684"/>
      <c r="BX31" s="685">
        <v>96.6</v>
      </c>
      <c r="BY31" s="684"/>
      <c r="BZ31" s="684"/>
      <c r="CA31" s="684"/>
      <c r="CB31" s="686"/>
      <c r="CD31" s="642"/>
      <c r="CE31" s="643"/>
      <c r="CF31" s="618" t="s">
        <v>300</v>
      </c>
      <c r="CG31" s="619"/>
      <c r="CH31" s="619"/>
      <c r="CI31" s="619"/>
      <c r="CJ31" s="619"/>
      <c r="CK31" s="619"/>
      <c r="CL31" s="619"/>
      <c r="CM31" s="619"/>
      <c r="CN31" s="619"/>
      <c r="CO31" s="619"/>
      <c r="CP31" s="619"/>
      <c r="CQ31" s="620"/>
      <c r="CR31" s="621">
        <v>51342</v>
      </c>
      <c r="CS31" s="634"/>
      <c r="CT31" s="634"/>
      <c r="CU31" s="634"/>
      <c r="CV31" s="634"/>
      <c r="CW31" s="634"/>
      <c r="CX31" s="634"/>
      <c r="CY31" s="635"/>
      <c r="CZ31" s="624">
        <v>0.3</v>
      </c>
      <c r="DA31" s="636"/>
      <c r="DB31" s="636"/>
      <c r="DC31" s="637"/>
      <c r="DD31" s="627">
        <v>49687</v>
      </c>
      <c r="DE31" s="634"/>
      <c r="DF31" s="634"/>
      <c r="DG31" s="634"/>
      <c r="DH31" s="634"/>
      <c r="DI31" s="634"/>
      <c r="DJ31" s="634"/>
      <c r="DK31" s="635"/>
      <c r="DL31" s="627">
        <v>49687</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937229</v>
      </c>
      <c r="S32" s="622"/>
      <c r="T32" s="622"/>
      <c r="U32" s="622"/>
      <c r="V32" s="622"/>
      <c r="W32" s="622"/>
      <c r="X32" s="622"/>
      <c r="Y32" s="623"/>
      <c r="Z32" s="659">
        <v>5.9</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14" t="s">
        <v>302</v>
      </c>
      <c r="AX32" s="618" t="s">
        <v>303</v>
      </c>
      <c r="AY32" s="619"/>
      <c r="AZ32" s="619"/>
      <c r="BA32" s="619"/>
      <c r="BB32" s="619"/>
      <c r="BC32" s="619"/>
      <c r="BD32" s="619"/>
      <c r="BE32" s="619"/>
      <c r="BF32" s="620"/>
      <c r="BG32" s="687">
        <v>99.1</v>
      </c>
      <c r="BH32" s="634"/>
      <c r="BI32" s="634"/>
      <c r="BJ32" s="634"/>
      <c r="BK32" s="634"/>
      <c r="BL32" s="634"/>
      <c r="BM32" s="625">
        <v>97.2</v>
      </c>
      <c r="BN32" s="634"/>
      <c r="BO32" s="634"/>
      <c r="BP32" s="634"/>
      <c r="BQ32" s="657"/>
      <c r="BR32" s="687">
        <v>99.3</v>
      </c>
      <c r="BS32" s="634"/>
      <c r="BT32" s="634"/>
      <c r="BU32" s="634"/>
      <c r="BV32" s="634"/>
      <c r="BW32" s="634"/>
      <c r="BX32" s="625">
        <v>97.4</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157986</v>
      </c>
      <c r="S33" s="622"/>
      <c r="T33" s="622"/>
      <c r="U33" s="622"/>
      <c r="V33" s="622"/>
      <c r="W33" s="622"/>
      <c r="X33" s="622"/>
      <c r="Y33" s="623"/>
      <c r="Z33" s="659">
        <v>1</v>
      </c>
      <c r="AA33" s="659"/>
      <c r="AB33" s="659"/>
      <c r="AC33" s="659"/>
      <c r="AD33" s="660">
        <v>4184</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98.9</v>
      </c>
      <c r="BH33" s="606"/>
      <c r="BI33" s="606"/>
      <c r="BJ33" s="606"/>
      <c r="BK33" s="606"/>
      <c r="BL33" s="606"/>
      <c r="BM33" s="652">
        <v>95.6</v>
      </c>
      <c r="BN33" s="606"/>
      <c r="BO33" s="606"/>
      <c r="BP33" s="606"/>
      <c r="BQ33" s="669"/>
      <c r="BR33" s="682">
        <v>98.7</v>
      </c>
      <c r="BS33" s="606"/>
      <c r="BT33" s="606"/>
      <c r="BU33" s="606"/>
      <c r="BV33" s="606"/>
      <c r="BW33" s="606"/>
      <c r="BX33" s="652">
        <v>95.5</v>
      </c>
      <c r="BY33" s="606"/>
      <c r="BZ33" s="606"/>
      <c r="CA33" s="606"/>
      <c r="CB33" s="669"/>
      <c r="CD33" s="618" t="s">
        <v>307</v>
      </c>
      <c r="CE33" s="619"/>
      <c r="CF33" s="619"/>
      <c r="CG33" s="619"/>
      <c r="CH33" s="619"/>
      <c r="CI33" s="619"/>
      <c r="CJ33" s="619"/>
      <c r="CK33" s="619"/>
      <c r="CL33" s="619"/>
      <c r="CM33" s="619"/>
      <c r="CN33" s="619"/>
      <c r="CO33" s="619"/>
      <c r="CP33" s="619"/>
      <c r="CQ33" s="620"/>
      <c r="CR33" s="621">
        <v>6768101</v>
      </c>
      <c r="CS33" s="634"/>
      <c r="CT33" s="634"/>
      <c r="CU33" s="634"/>
      <c r="CV33" s="634"/>
      <c r="CW33" s="634"/>
      <c r="CX33" s="634"/>
      <c r="CY33" s="635"/>
      <c r="CZ33" s="624">
        <v>45</v>
      </c>
      <c r="DA33" s="636"/>
      <c r="DB33" s="636"/>
      <c r="DC33" s="637"/>
      <c r="DD33" s="627">
        <v>4847655</v>
      </c>
      <c r="DE33" s="634"/>
      <c r="DF33" s="634"/>
      <c r="DG33" s="634"/>
      <c r="DH33" s="634"/>
      <c r="DI33" s="634"/>
      <c r="DJ33" s="634"/>
      <c r="DK33" s="635"/>
      <c r="DL33" s="627">
        <v>3257779</v>
      </c>
      <c r="DM33" s="634"/>
      <c r="DN33" s="634"/>
      <c r="DO33" s="634"/>
      <c r="DP33" s="634"/>
      <c r="DQ33" s="634"/>
      <c r="DR33" s="634"/>
      <c r="DS33" s="634"/>
      <c r="DT33" s="634"/>
      <c r="DU33" s="634"/>
      <c r="DV33" s="635"/>
      <c r="DW33" s="624">
        <v>40</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395294</v>
      </c>
      <c r="S34" s="622"/>
      <c r="T34" s="622"/>
      <c r="U34" s="622"/>
      <c r="V34" s="622"/>
      <c r="W34" s="622"/>
      <c r="X34" s="622"/>
      <c r="Y34" s="623"/>
      <c r="Z34" s="659">
        <v>2.5</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2190351</v>
      </c>
      <c r="CS34" s="622"/>
      <c r="CT34" s="622"/>
      <c r="CU34" s="622"/>
      <c r="CV34" s="622"/>
      <c r="CW34" s="622"/>
      <c r="CX34" s="622"/>
      <c r="CY34" s="623"/>
      <c r="CZ34" s="624">
        <v>14.6</v>
      </c>
      <c r="DA34" s="636"/>
      <c r="DB34" s="636"/>
      <c r="DC34" s="637"/>
      <c r="DD34" s="627">
        <v>1730721</v>
      </c>
      <c r="DE34" s="622"/>
      <c r="DF34" s="622"/>
      <c r="DG34" s="622"/>
      <c r="DH34" s="622"/>
      <c r="DI34" s="622"/>
      <c r="DJ34" s="622"/>
      <c r="DK34" s="623"/>
      <c r="DL34" s="627">
        <v>1232403</v>
      </c>
      <c r="DM34" s="622"/>
      <c r="DN34" s="622"/>
      <c r="DO34" s="622"/>
      <c r="DP34" s="622"/>
      <c r="DQ34" s="622"/>
      <c r="DR34" s="622"/>
      <c r="DS34" s="622"/>
      <c r="DT34" s="622"/>
      <c r="DU34" s="622"/>
      <c r="DV34" s="623"/>
      <c r="DW34" s="624">
        <v>15.1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1155358</v>
      </c>
      <c r="S35" s="622"/>
      <c r="T35" s="622"/>
      <c r="U35" s="622"/>
      <c r="V35" s="622"/>
      <c r="W35" s="622"/>
      <c r="X35" s="622"/>
      <c r="Y35" s="623"/>
      <c r="Z35" s="659">
        <v>7.3</v>
      </c>
      <c r="AA35" s="659"/>
      <c r="AB35" s="659"/>
      <c r="AC35" s="659"/>
      <c r="AD35" s="660" t="s">
        <v>121</v>
      </c>
      <c r="AE35" s="660"/>
      <c r="AF35" s="660"/>
      <c r="AG35" s="660"/>
      <c r="AH35" s="660"/>
      <c r="AI35" s="660"/>
      <c r="AJ35" s="660"/>
      <c r="AK35" s="660"/>
      <c r="AL35" s="624" t="s">
        <v>121</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179616</v>
      </c>
      <c r="CS35" s="634"/>
      <c r="CT35" s="634"/>
      <c r="CU35" s="634"/>
      <c r="CV35" s="634"/>
      <c r="CW35" s="634"/>
      <c r="CX35" s="634"/>
      <c r="CY35" s="635"/>
      <c r="CZ35" s="624">
        <v>1.2</v>
      </c>
      <c r="DA35" s="636"/>
      <c r="DB35" s="636"/>
      <c r="DC35" s="637"/>
      <c r="DD35" s="627">
        <v>83261</v>
      </c>
      <c r="DE35" s="634"/>
      <c r="DF35" s="634"/>
      <c r="DG35" s="634"/>
      <c r="DH35" s="634"/>
      <c r="DI35" s="634"/>
      <c r="DJ35" s="634"/>
      <c r="DK35" s="635"/>
      <c r="DL35" s="627">
        <v>82077</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867179</v>
      </c>
      <c r="S36" s="622"/>
      <c r="T36" s="622"/>
      <c r="U36" s="622"/>
      <c r="V36" s="622"/>
      <c r="W36" s="622"/>
      <c r="X36" s="622"/>
      <c r="Y36" s="623"/>
      <c r="Z36" s="659">
        <v>5.5</v>
      </c>
      <c r="AA36" s="659"/>
      <c r="AB36" s="659"/>
      <c r="AC36" s="659"/>
      <c r="AD36" s="660" t="s">
        <v>121</v>
      </c>
      <c r="AE36" s="660"/>
      <c r="AF36" s="660"/>
      <c r="AG36" s="660"/>
      <c r="AH36" s="660"/>
      <c r="AI36" s="660"/>
      <c r="AJ36" s="660"/>
      <c r="AK36" s="660"/>
      <c r="AL36" s="624" t="s">
        <v>121</v>
      </c>
      <c r="AM36" s="625"/>
      <c r="AN36" s="625"/>
      <c r="AO36" s="661"/>
      <c r="AP36" s="222"/>
      <c r="AQ36" s="670" t="s">
        <v>315</v>
      </c>
      <c r="AR36" s="671"/>
      <c r="AS36" s="671"/>
      <c r="AT36" s="671"/>
      <c r="AU36" s="671"/>
      <c r="AV36" s="671"/>
      <c r="AW36" s="671"/>
      <c r="AX36" s="671"/>
      <c r="AY36" s="672"/>
      <c r="AZ36" s="676">
        <v>1668464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59830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1825467</v>
      </c>
      <c r="CS36" s="622"/>
      <c r="CT36" s="622"/>
      <c r="CU36" s="622"/>
      <c r="CV36" s="622"/>
      <c r="CW36" s="622"/>
      <c r="CX36" s="622"/>
      <c r="CY36" s="623"/>
      <c r="CZ36" s="624">
        <v>12.1</v>
      </c>
      <c r="DA36" s="636"/>
      <c r="DB36" s="636"/>
      <c r="DC36" s="637"/>
      <c r="DD36" s="627">
        <v>1513160</v>
      </c>
      <c r="DE36" s="622"/>
      <c r="DF36" s="622"/>
      <c r="DG36" s="622"/>
      <c r="DH36" s="622"/>
      <c r="DI36" s="622"/>
      <c r="DJ36" s="622"/>
      <c r="DK36" s="623"/>
      <c r="DL36" s="627">
        <v>1091253</v>
      </c>
      <c r="DM36" s="622"/>
      <c r="DN36" s="622"/>
      <c r="DO36" s="622"/>
      <c r="DP36" s="622"/>
      <c r="DQ36" s="622"/>
      <c r="DR36" s="622"/>
      <c r="DS36" s="622"/>
      <c r="DT36" s="622"/>
      <c r="DU36" s="622"/>
      <c r="DV36" s="623"/>
      <c r="DW36" s="624">
        <v>13.4</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315582</v>
      </c>
      <c r="S37" s="622"/>
      <c r="T37" s="622"/>
      <c r="U37" s="622"/>
      <c r="V37" s="622"/>
      <c r="W37" s="622"/>
      <c r="X37" s="622"/>
      <c r="Y37" s="623"/>
      <c r="Z37" s="659">
        <v>2</v>
      </c>
      <c r="AA37" s="659"/>
      <c r="AB37" s="659"/>
      <c r="AC37" s="659"/>
      <c r="AD37" s="660">
        <v>18132</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447892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9109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345360</v>
      </c>
      <c r="CS37" s="634"/>
      <c r="CT37" s="634"/>
      <c r="CU37" s="634"/>
      <c r="CV37" s="634"/>
      <c r="CW37" s="634"/>
      <c r="CX37" s="634"/>
      <c r="CY37" s="635"/>
      <c r="CZ37" s="624">
        <v>2.2999999999999998</v>
      </c>
      <c r="DA37" s="636"/>
      <c r="DB37" s="636"/>
      <c r="DC37" s="637"/>
      <c r="DD37" s="627">
        <v>305435</v>
      </c>
      <c r="DE37" s="634"/>
      <c r="DF37" s="634"/>
      <c r="DG37" s="634"/>
      <c r="DH37" s="634"/>
      <c r="DI37" s="634"/>
      <c r="DJ37" s="634"/>
      <c r="DK37" s="635"/>
      <c r="DL37" s="627">
        <v>288979</v>
      </c>
      <c r="DM37" s="634"/>
      <c r="DN37" s="634"/>
      <c r="DO37" s="634"/>
      <c r="DP37" s="634"/>
      <c r="DQ37" s="634"/>
      <c r="DR37" s="634"/>
      <c r="DS37" s="634"/>
      <c r="DT37" s="634"/>
      <c r="DU37" s="634"/>
      <c r="DV37" s="635"/>
      <c r="DW37" s="624">
        <v>3.5</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170100</v>
      </c>
      <c r="S38" s="622"/>
      <c r="T38" s="622"/>
      <c r="U38" s="622"/>
      <c r="V38" s="622"/>
      <c r="W38" s="622"/>
      <c r="X38" s="622"/>
      <c r="Y38" s="623"/>
      <c r="Z38" s="659">
        <v>1.1000000000000001</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7024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3706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1233227</v>
      </c>
      <c r="CS38" s="622"/>
      <c r="CT38" s="622"/>
      <c r="CU38" s="622"/>
      <c r="CV38" s="622"/>
      <c r="CW38" s="622"/>
      <c r="CX38" s="622"/>
      <c r="CY38" s="623"/>
      <c r="CZ38" s="624">
        <v>8.1999999999999993</v>
      </c>
      <c r="DA38" s="636"/>
      <c r="DB38" s="636"/>
      <c r="DC38" s="637"/>
      <c r="DD38" s="627">
        <v>976243</v>
      </c>
      <c r="DE38" s="622"/>
      <c r="DF38" s="622"/>
      <c r="DG38" s="622"/>
      <c r="DH38" s="622"/>
      <c r="DI38" s="622"/>
      <c r="DJ38" s="622"/>
      <c r="DK38" s="623"/>
      <c r="DL38" s="627">
        <v>852046</v>
      </c>
      <c r="DM38" s="622"/>
      <c r="DN38" s="622"/>
      <c r="DO38" s="622"/>
      <c r="DP38" s="622"/>
      <c r="DQ38" s="622"/>
      <c r="DR38" s="622"/>
      <c r="DS38" s="622"/>
      <c r="DT38" s="622"/>
      <c r="DU38" s="622"/>
      <c r="DV38" s="623"/>
      <c r="DW38" s="624">
        <v>10.5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5377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1271440</v>
      </c>
      <c r="CS39" s="634"/>
      <c r="CT39" s="634"/>
      <c r="CU39" s="634"/>
      <c r="CV39" s="634"/>
      <c r="CW39" s="634"/>
      <c r="CX39" s="634"/>
      <c r="CY39" s="635"/>
      <c r="CZ39" s="624">
        <v>8.5</v>
      </c>
      <c r="DA39" s="636"/>
      <c r="DB39" s="636"/>
      <c r="DC39" s="637"/>
      <c r="DD39" s="627">
        <v>544270</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121</v>
      </c>
      <c r="S40" s="622"/>
      <c r="T40" s="622"/>
      <c r="U40" s="622"/>
      <c r="V40" s="622"/>
      <c r="W40" s="622"/>
      <c r="X40" s="622"/>
      <c r="Y40" s="623"/>
      <c r="Z40" s="659" t="s">
        <v>121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68000</v>
      </c>
      <c r="CS40" s="622"/>
      <c r="CT40" s="622"/>
      <c r="CU40" s="622"/>
      <c r="CV40" s="622"/>
      <c r="CW40" s="622"/>
      <c r="CX40" s="622"/>
      <c r="CY40" s="623"/>
      <c r="CZ40" s="624">
        <v>0.5</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15887762</v>
      </c>
      <c r="S41" s="646"/>
      <c r="T41" s="646"/>
      <c r="U41" s="646"/>
      <c r="V41" s="646"/>
      <c r="W41" s="646"/>
      <c r="X41" s="646"/>
      <c r="Y41" s="649"/>
      <c r="Z41" s="650">
        <v>100</v>
      </c>
      <c r="AA41" s="650"/>
      <c r="AB41" s="650"/>
      <c r="AC41" s="650"/>
      <c r="AD41" s="651">
        <v>8146492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294564</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918984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493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437164</v>
      </c>
      <c r="CS42" s="634"/>
      <c r="CT42" s="634"/>
      <c r="CU42" s="634"/>
      <c r="CV42" s="634"/>
      <c r="CW42" s="634"/>
      <c r="CX42" s="634"/>
      <c r="CY42" s="635"/>
      <c r="CZ42" s="624">
        <v>2.9</v>
      </c>
      <c r="DA42" s="636"/>
      <c r="DB42" s="636"/>
      <c r="DC42" s="637"/>
      <c r="DD42" s="627">
        <v>167666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t="s">
        <v>121</v>
      </c>
      <c r="CS43" s="634"/>
      <c r="CT43" s="634"/>
      <c r="CU43" s="634"/>
      <c r="CV43" s="634"/>
      <c r="CW43" s="634"/>
      <c r="CX43" s="634"/>
      <c r="CY43" s="635"/>
      <c r="CZ43" s="624" t="s">
        <v>121</v>
      </c>
      <c r="DA43" s="636"/>
      <c r="DB43" s="636"/>
      <c r="DC43" s="637"/>
      <c r="DD43" s="627" t="s">
        <v>121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437164</v>
      </c>
      <c r="CS44" s="622"/>
      <c r="CT44" s="622"/>
      <c r="CU44" s="622"/>
      <c r="CV44" s="622"/>
      <c r="CW44" s="622"/>
      <c r="CX44" s="622"/>
      <c r="CY44" s="623"/>
      <c r="CZ44" s="624">
        <v>2.9</v>
      </c>
      <c r="DA44" s="625"/>
      <c r="DB44" s="625"/>
      <c r="DC44" s="626"/>
      <c r="DD44" s="627">
        <v>167666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31963</v>
      </c>
      <c r="CS45" s="634"/>
      <c r="CT45" s="634"/>
      <c r="CU45" s="634"/>
      <c r="CV45" s="634"/>
      <c r="CW45" s="634"/>
      <c r="CX45" s="634"/>
      <c r="CY45" s="635"/>
      <c r="CZ45" s="624">
        <v>0.2</v>
      </c>
      <c r="DA45" s="636"/>
      <c r="DB45" s="636"/>
      <c r="DC45" s="637"/>
      <c r="DD45" s="627">
        <v>1476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380283</v>
      </c>
      <c r="CS46" s="622"/>
      <c r="CT46" s="622"/>
      <c r="CU46" s="622"/>
      <c r="CV46" s="622"/>
      <c r="CW46" s="622"/>
      <c r="CX46" s="622"/>
      <c r="CY46" s="623"/>
      <c r="CZ46" s="624">
        <v>2.5</v>
      </c>
      <c r="DA46" s="625"/>
      <c r="DB46" s="625"/>
      <c r="DC46" s="626"/>
      <c r="DD46" s="627">
        <v>162072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15030582</v>
      </c>
      <c r="CS49" s="606"/>
      <c r="CT49" s="606"/>
      <c r="CU49" s="606"/>
      <c r="CV49" s="606"/>
      <c r="CW49" s="606"/>
      <c r="CX49" s="606"/>
      <c r="CY49" s="607"/>
      <c r="CZ49" s="608">
        <v>100</v>
      </c>
      <c r="DA49" s="609"/>
      <c r="DB49" s="609"/>
      <c r="DC49" s="610"/>
      <c r="DD49" s="611">
        <v>10196902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iPB8IDkCBVijebcIp0Nslgf7F4PNe3ttV9Cy/iSNlvcqHY+hCXmkTLjZNwnKbQl2oYrs8GD/ATmz2MH6CSJRQ==" saltValue="+mrDGvhv/+EsNLAfNjDv7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096">
        <v>15903</v>
      </c>
      <c r="R7" s="1097"/>
      <c r="S7" s="1097"/>
      <c r="T7" s="1097"/>
      <c r="U7" s="1097"/>
      <c r="V7" s="1097">
        <v>15046</v>
      </c>
      <c r="W7" s="1097"/>
      <c r="X7" s="1097"/>
      <c r="Y7" s="1097"/>
      <c r="Z7" s="1097"/>
      <c r="AA7" s="1097">
        <v>857</v>
      </c>
      <c r="AB7" s="1097"/>
      <c r="AC7" s="1097"/>
      <c r="AD7" s="1097"/>
      <c r="AE7" s="1098"/>
      <c r="AF7" s="1099">
        <v>803</v>
      </c>
      <c r="AG7" s="1100"/>
      <c r="AH7" s="1100"/>
      <c r="AI7" s="1100"/>
      <c r="AJ7" s="1101"/>
      <c r="AK7" s="1102">
        <v>1155</v>
      </c>
      <c r="AL7" s="1103"/>
      <c r="AM7" s="1103"/>
      <c r="AN7" s="1103"/>
      <c r="AO7" s="1103"/>
      <c r="AP7" s="1103">
        <v>11515</v>
      </c>
      <c r="AQ7" s="1103"/>
      <c r="AR7" s="1103"/>
      <c r="AS7" s="1103"/>
      <c r="AT7" s="1103"/>
      <c r="AU7" s="1104"/>
      <c r="AV7" s="1104"/>
      <c r="AW7" s="1104"/>
      <c r="AX7" s="1104"/>
      <c r="AY7" s="1105"/>
      <c r="AZ7" s="232"/>
      <c r="BA7" s="232"/>
      <c r="BB7" s="232"/>
      <c r="BC7" s="232"/>
      <c r="BD7" s="232"/>
      <c r="BE7" s="233"/>
      <c r="BF7" s="233"/>
      <c r="BG7" s="233"/>
      <c r="BH7" s="233"/>
      <c r="BI7" s="233"/>
      <c r="BJ7" s="233"/>
      <c r="BK7" s="233"/>
      <c r="BL7" s="233"/>
      <c r="BM7" s="233"/>
      <c r="BN7" s="233"/>
      <c r="BO7" s="233"/>
      <c r="BP7" s="233"/>
      <c r="BQ7" s="236">
        <v>1</v>
      </c>
      <c r="BR7" s="237"/>
      <c r="BS7" s="992" t="s">
        <v>563</v>
      </c>
      <c r="BT7" s="993"/>
      <c r="BU7" s="993"/>
      <c r="BV7" s="993"/>
      <c r="BW7" s="993"/>
      <c r="BX7" s="993"/>
      <c r="BY7" s="993"/>
      <c r="BZ7" s="993"/>
      <c r="CA7" s="993"/>
      <c r="CB7" s="993"/>
      <c r="CC7" s="993"/>
      <c r="CD7" s="993"/>
      <c r="CE7" s="993"/>
      <c r="CF7" s="993"/>
      <c r="CG7" s="1014"/>
      <c r="CH7" s="989">
        <v>4</v>
      </c>
      <c r="CI7" s="990"/>
      <c r="CJ7" s="990"/>
      <c r="CK7" s="990"/>
      <c r="CL7" s="991"/>
      <c r="CM7" s="989">
        <v>15</v>
      </c>
      <c r="CN7" s="990"/>
      <c r="CO7" s="990"/>
      <c r="CP7" s="990"/>
      <c r="CQ7" s="991"/>
      <c r="CR7" s="989">
        <v>20</v>
      </c>
      <c r="CS7" s="990"/>
      <c r="CT7" s="990"/>
      <c r="CU7" s="990"/>
      <c r="CV7" s="991"/>
      <c r="CW7" s="989" t="s">
        <v>551</v>
      </c>
      <c r="CX7" s="990"/>
      <c r="CY7" s="990"/>
      <c r="CZ7" s="990"/>
      <c r="DA7" s="991"/>
      <c r="DB7" s="989" t="s">
        <v>551</v>
      </c>
      <c r="DC7" s="990"/>
      <c r="DD7" s="990"/>
      <c r="DE7" s="990"/>
      <c r="DF7" s="991"/>
      <c r="DG7" s="989" t="s">
        <v>551</v>
      </c>
      <c r="DH7" s="990"/>
      <c r="DI7" s="990"/>
      <c r="DJ7" s="990"/>
      <c r="DK7" s="991"/>
      <c r="DL7" s="989" t="s">
        <v>551</v>
      </c>
      <c r="DM7" s="990"/>
      <c r="DN7" s="990"/>
      <c r="DO7" s="990"/>
      <c r="DP7" s="991"/>
      <c r="DQ7" s="989" t="s">
        <v>551</v>
      </c>
      <c r="DR7" s="990"/>
      <c r="DS7" s="990"/>
      <c r="DT7" s="990"/>
      <c r="DU7" s="991"/>
      <c r="DV7" s="992"/>
      <c r="DW7" s="993"/>
      <c r="DX7" s="993"/>
      <c r="DY7" s="993"/>
      <c r="DZ7" s="994"/>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564</v>
      </c>
      <c r="BT8" s="993"/>
      <c r="BU8" s="993"/>
      <c r="BV8" s="993"/>
      <c r="BW8" s="993"/>
      <c r="BX8" s="993"/>
      <c r="BY8" s="993"/>
      <c r="BZ8" s="993"/>
      <c r="CA8" s="993"/>
      <c r="CB8" s="993"/>
      <c r="CC8" s="993"/>
      <c r="CD8" s="993"/>
      <c r="CE8" s="993"/>
      <c r="CF8" s="993"/>
      <c r="CG8" s="1014"/>
      <c r="CH8" s="989">
        <v>6</v>
      </c>
      <c r="CI8" s="990"/>
      <c r="CJ8" s="990"/>
      <c r="CK8" s="990"/>
      <c r="CL8" s="991"/>
      <c r="CM8" s="989">
        <v>40</v>
      </c>
      <c r="CN8" s="990"/>
      <c r="CO8" s="990"/>
      <c r="CP8" s="990"/>
      <c r="CQ8" s="991"/>
      <c r="CR8" s="989">
        <v>6</v>
      </c>
      <c r="CS8" s="990"/>
      <c r="CT8" s="990"/>
      <c r="CU8" s="990"/>
      <c r="CV8" s="991"/>
      <c r="CW8" s="989" t="s">
        <v>551</v>
      </c>
      <c r="CX8" s="990"/>
      <c r="CY8" s="990"/>
      <c r="CZ8" s="990"/>
      <c r="DA8" s="991"/>
      <c r="DB8" s="989" t="s">
        <v>551</v>
      </c>
      <c r="DC8" s="990"/>
      <c r="DD8" s="990"/>
      <c r="DE8" s="990"/>
      <c r="DF8" s="991"/>
      <c r="DG8" s="989" t="s">
        <v>551</v>
      </c>
      <c r="DH8" s="990"/>
      <c r="DI8" s="990"/>
      <c r="DJ8" s="990"/>
      <c r="DK8" s="991"/>
      <c r="DL8" s="989" t="s">
        <v>551</v>
      </c>
      <c r="DM8" s="990"/>
      <c r="DN8" s="990"/>
      <c r="DO8" s="990"/>
      <c r="DP8" s="991"/>
      <c r="DQ8" s="989" t="s">
        <v>551</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565</v>
      </c>
      <c r="BT9" s="993"/>
      <c r="BU9" s="993"/>
      <c r="BV9" s="993"/>
      <c r="BW9" s="993"/>
      <c r="BX9" s="993"/>
      <c r="BY9" s="993"/>
      <c r="BZ9" s="993"/>
      <c r="CA9" s="993"/>
      <c r="CB9" s="993"/>
      <c r="CC9" s="993"/>
      <c r="CD9" s="993"/>
      <c r="CE9" s="993"/>
      <c r="CF9" s="993"/>
      <c r="CG9" s="1014"/>
      <c r="CH9" s="989">
        <v>2</v>
      </c>
      <c r="CI9" s="990"/>
      <c r="CJ9" s="990"/>
      <c r="CK9" s="990"/>
      <c r="CL9" s="991"/>
      <c r="CM9" s="989">
        <v>54</v>
      </c>
      <c r="CN9" s="990"/>
      <c r="CO9" s="990"/>
      <c r="CP9" s="990"/>
      <c r="CQ9" s="991"/>
      <c r="CR9" s="989">
        <v>16</v>
      </c>
      <c r="CS9" s="990"/>
      <c r="CT9" s="990"/>
      <c r="CU9" s="990"/>
      <c r="CV9" s="991"/>
      <c r="CW9" s="989">
        <v>1</v>
      </c>
      <c r="CX9" s="990"/>
      <c r="CY9" s="990"/>
      <c r="CZ9" s="990"/>
      <c r="DA9" s="991"/>
      <c r="DB9" s="989" t="s">
        <v>551</v>
      </c>
      <c r="DC9" s="990"/>
      <c r="DD9" s="990"/>
      <c r="DE9" s="990"/>
      <c r="DF9" s="991"/>
      <c r="DG9" s="989" t="s">
        <v>551</v>
      </c>
      <c r="DH9" s="990"/>
      <c r="DI9" s="990"/>
      <c r="DJ9" s="990"/>
      <c r="DK9" s="991"/>
      <c r="DL9" s="989" t="s">
        <v>551</v>
      </c>
      <c r="DM9" s="990"/>
      <c r="DN9" s="990"/>
      <c r="DO9" s="990"/>
      <c r="DP9" s="991"/>
      <c r="DQ9" s="989" t="s">
        <v>551</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v>15903</v>
      </c>
      <c r="R23" s="1061"/>
      <c r="S23" s="1061"/>
      <c r="T23" s="1061"/>
      <c r="U23" s="1061"/>
      <c r="V23" s="1061">
        <v>15046</v>
      </c>
      <c r="W23" s="1061"/>
      <c r="X23" s="1061"/>
      <c r="Y23" s="1061"/>
      <c r="Z23" s="1061"/>
      <c r="AA23" s="1061">
        <v>857</v>
      </c>
      <c r="AB23" s="1061"/>
      <c r="AC23" s="1061"/>
      <c r="AD23" s="1061"/>
      <c r="AE23" s="1068"/>
      <c r="AF23" s="1069">
        <v>803</v>
      </c>
      <c r="AG23" s="1061"/>
      <c r="AH23" s="1061"/>
      <c r="AI23" s="1061"/>
      <c r="AJ23" s="1070"/>
      <c r="AK23" s="1071"/>
      <c r="AL23" s="1072"/>
      <c r="AM23" s="1072"/>
      <c r="AN23" s="1072"/>
      <c r="AO23" s="1072"/>
      <c r="AP23" s="1061">
        <v>11515</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3590</v>
      </c>
      <c r="R28" s="1051"/>
      <c r="S28" s="1051"/>
      <c r="T28" s="1051"/>
      <c r="U28" s="1051"/>
      <c r="V28" s="1051">
        <v>3530</v>
      </c>
      <c r="W28" s="1051"/>
      <c r="X28" s="1051"/>
      <c r="Y28" s="1051"/>
      <c r="Z28" s="1051"/>
      <c r="AA28" s="1051">
        <v>60</v>
      </c>
      <c r="AB28" s="1051"/>
      <c r="AC28" s="1051"/>
      <c r="AD28" s="1051"/>
      <c r="AE28" s="1052"/>
      <c r="AF28" s="1053">
        <v>60</v>
      </c>
      <c r="AG28" s="1051"/>
      <c r="AH28" s="1051"/>
      <c r="AI28" s="1051"/>
      <c r="AJ28" s="1054"/>
      <c r="AK28" s="1042">
        <v>265</v>
      </c>
      <c r="AL28" s="1043"/>
      <c r="AM28" s="1043"/>
      <c r="AN28" s="1043"/>
      <c r="AO28" s="1043"/>
      <c r="AP28" s="1043" t="s">
        <v>548</v>
      </c>
      <c r="AQ28" s="1043"/>
      <c r="AR28" s="1043"/>
      <c r="AS28" s="1043"/>
      <c r="AT28" s="1043"/>
      <c r="AU28" s="1043" t="s">
        <v>548</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2604</v>
      </c>
      <c r="R29" s="1039"/>
      <c r="S29" s="1039"/>
      <c r="T29" s="1039"/>
      <c r="U29" s="1039"/>
      <c r="V29" s="1039">
        <v>2587</v>
      </c>
      <c r="W29" s="1039"/>
      <c r="X29" s="1039"/>
      <c r="Y29" s="1039"/>
      <c r="Z29" s="1039"/>
      <c r="AA29" s="1039">
        <v>17</v>
      </c>
      <c r="AB29" s="1039"/>
      <c r="AC29" s="1039"/>
      <c r="AD29" s="1039"/>
      <c r="AE29" s="1040"/>
      <c r="AF29" s="1035">
        <v>17</v>
      </c>
      <c r="AG29" s="1036"/>
      <c r="AH29" s="1036"/>
      <c r="AI29" s="1036"/>
      <c r="AJ29" s="1037"/>
      <c r="AK29" s="980">
        <v>375</v>
      </c>
      <c r="AL29" s="971"/>
      <c r="AM29" s="971"/>
      <c r="AN29" s="971"/>
      <c r="AO29" s="971"/>
      <c r="AP29" s="971" t="s">
        <v>548</v>
      </c>
      <c r="AQ29" s="971"/>
      <c r="AR29" s="971"/>
      <c r="AS29" s="971"/>
      <c r="AT29" s="971"/>
      <c r="AU29" s="971" t="s">
        <v>548</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23</v>
      </c>
      <c r="R30" s="1039"/>
      <c r="S30" s="1039"/>
      <c r="T30" s="1039"/>
      <c r="U30" s="1039"/>
      <c r="V30" s="1039">
        <v>23</v>
      </c>
      <c r="W30" s="1039"/>
      <c r="X30" s="1039"/>
      <c r="Y30" s="1039"/>
      <c r="Z30" s="1039"/>
      <c r="AA30" s="1039">
        <v>0</v>
      </c>
      <c r="AB30" s="1039"/>
      <c r="AC30" s="1039"/>
      <c r="AD30" s="1039"/>
      <c r="AE30" s="1040"/>
      <c r="AF30" s="1035">
        <v>0</v>
      </c>
      <c r="AG30" s="1036"/>
      <c r="AH30" s="1036"/>
      <c r="AI30" s="1036"/>
      <c r="AJ30" s="1037"/>
      <c r="AK30" s="980" t="s">
        <v>571</v>
      </c>
      <c r="AL30" s="971"/>
      <c r="AM30" s="971"/>
      <c r="AN30" s="971"/>
      <c r="AO30" s="971"/>
      <c r="AP30" s="971" t="s">
        <v>548</v>
      </c>
      <c r="AQ30" s="971"/>
      <c r="AR30" s="971"/>
      <c r="AS30" s="971"/>
      <c r="AT30" s="971"/>
      <c r="AU30" s="971" t="s">
        <v>548</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549</v>
      </c>
      <c r="R31" s="1039"/>
      <c r="S31" s="1039"/>
      <c r="T31" s="1039"/>
      <c r="U31" s="1039"/>
      <c r="V31" s="1039">
        <v>548</v>
      </c>
      <c r="W31" s="1039"/>
      <c r="X31" s="1039"/>
      <c r="Y31" s="1039"/>
      <c r="Z31" s="1039"/>
      <c r="AA31" s="1039">
        <v>1</v>
      </c>
      <c r="AB31" s="1039"/>
      <c r="AC31" s="1039"/>
      <c r="AD31" s="1039"/>
      <c r="AE31" s="1040"/>
      <c r="AF31" s="1035">
        <v>1</v>
      </c>
      <c r="AG31" s="1036"/>
      <c r="AH31" s="1036"/>
      <c r="AI31" s="1036"/>
      <c r="AJ31" s="1037"/>
      <c r="AK31" s="980">
        <v>133</v>
      </c>
      <c r="AL31" s="971"/>
      <c r="AM31" s="971"/>
      <c r="AN31" s="971"/>
      <c r="AO31" s="971"/>
      <c r="AP31" s="971" t="s">
        <v>548</v>
      </c>
      <c r="AQ31" s="971"/>
      <c r="AR31" s="971"/>
      <c r="AS31" s="971"/>
      <c r="AT31" s="971"/>
      <c r="AU31" s="971" t="s">
        <v>548</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392</v>
      </c>
      <c r="C32" s="1031"/>
      <c r="D32" s="1031"/>
      <c r="E32" s="1031"/>
      <c r="F32" s="1031"/>
      <c r="G32" s="1031"/>
      <c r="H32" s="1031"/>
      <c r="I32" s="1031"/>
      <c r="J32" s="1031"/>
      <c r="K32" s="1031"/>
      <c r="L32" s="1031"/>
      <c r="M32" s="1031"/>
      <c r="N32" s="1031"/>
      <c r="O32" s="1031"/>
      <c r="P32" s="1032"/>
      <c r="Q32" s="1038">
        <v>678</v>
      </c>
      <c r="R32" s="1039"/>
      <c r="S32" s="1039"/>
      <c r="T32" s="1039"/>
      <c r="U32" s="1039"/>
      <c r="V32" s="1039">
        <v>640</v>
      </c>
      <c r="W32" s="1039"/>
      <c r="X32" s="1039"/>
      <c r="Y32" s="1039"/>
      <c r="Z32" s="1039"/>
      <c r="AA32" s="1039">
        <v>38</v>
      </c>
      <c r="AB32" s="1039"/>
      <c r="AC32" s="1039"/>
      <c r="AD32" s="1039"/>
      <c r="AE32" s="1040"/>
      <c r="AF32" s="1035">
        <v>188</v>
      </c>
      <c r="AG32" s="1036"/>
      <c r="AH32" s="1036"/>
      <c r="AI32" s="1036"/>
      <c r="AJ32" s="1037"/>
      <c r="AK32" s="980">
        <v>428</v>
      </c>
      <c r="AL32" s="971"/>
      <c r="AM32" s="971"/>
      <c r="AN32" s="971"/>
      <c r="AO32" s="971"/>
      <c r="AP32" s="971">
        <v>3966</v>
      </c>
      <c r="AQ32" s="971"/>
      <c r="AR32" s="971"/>
      <c r="AS32" s="971"/>
      <c r="AT32" s="971"/>
      <c r="AU32" s="971">
        <v>3038</v>
      </c>
      <c r="AV32" s="971"/>
      <c r="AW32" s="971"/>
      <c r="AX32" s="971"/>
      <c r="AY32" s="971"/>
      <c r="AZ32" s="1041"/>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394</v>
      </c>
      <c r="C33" s="1031"/>
      <c r="D33" s="1031"/>
      <c r="E33" s="1031"/>
      <c r="F33" s="1031"/>
      <c r="G33" s="1031"/>
      <c r="H33" s="1031"/>
      <c r="I33" s="1031"/>
      <c r="J33" s="1031"/>
      <c r="K33" s="1031"/>
      <c r="L33" s="1031"/>
      <c r="M33" s="1031"/>
      <c r="N33" s="1031"/>
      <c r="O33" s="1031"/>
      <c r="P33" s="1032"/>
      <c r="Q33" s="1038">
        <v>25</v>
      </c>
      <c r="R33" s="1039"/>
      <c r="S33" s="1039"/>
      <c r="T33" s="1039"/>
      <c r="U33" s="1039"/>
      <c r="V33" s="1039">
        <v>23</v>
      </c>
      <c r="W33" s="1039"/>
      <c r="X33" s="1039"/>
      <c r="Y33" s="1039"/>
      <c r="Z33" s="1039"/>
      <c r="AA33" s="1039">
        <v>2</v>
      </c>
      <c r="AB33" s="1039"/>
      <c r="AC33" s="1039"/>
      <c r="AD33" s="1039"/>
      <c r="AE33" s="1040"/>
      <c r="AF33" s="1035">
        <v>2</v>
      </c>
      <c r="AG33" s="1036"/>
      <c r="AH33" s="1036"/>
      <c r="AI33" s="1036"/>
      <c r="AJ33" s="1037"/>
      <c r="AK33" s="980">
        <v>20</v>
      </c>
      <c r="AL33" s="971"/>
      <c r="AM33" s="971"/>
      <c r="AN33" s="971"/>
      <c r="AO33" s="971"/>
      <c r="AP33" s="971">
        <v>81</v>
      </c>
      <c r="AQ33" s="971"/>
      <c r="AR33" s="971"/>
      <c r="AS33" s="971"/>
      <c r="AT33" s="971"/>
      <c r="AU33" s="971">
        <v>81</v>
      </c>
      <c r="AV33" s="971"/>
      <c r="AW33" s="971"/>
      <c r="AX33" s="971"/>
      <c r="AY33" s="971"/>
      <c r="AZ33" s="1041"/>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396</v>
      </c>
      <c r="C34" s="1031"/>
      <c r="D34" s="1031"/>
      <c r="E34" s="1031"/>
      <c r="F34" s="1031"/>
      <c r="G34" s="1031"/>
      <c r="H34" s="1031"/>
      <c r="I34" s="1031"/>
      <c r="J34" s="1031"/>
      <c r="K34" s="1031"/>
      <c r="L34" s="1031"/>
      <c r="M34" s="1031"/>
      <c r="N34" s="1031"/>
      <c r="O34" s="1031"/>
      <c r="P34" s="1032"/>
      <c r="Q34" s="1038">
        <v>136</v>
      </c>
      <c r="R34" s="1039"/>
      <c r="S34" s="1039"/>
      <c r="T34" s="1039"/>
      <c r="U34" s="1039"/>
      <c r="V34" s="1039">
        <v>134</v>
      </c>
      <c r="W34" s="1039"/>
      <c r="X34" s="1039"/>
      <c r="Y34" s="1039"/>
      <c r="Z34" s="1039"/>
      <c r="AA34" s="1039">
        <v>2</v>
      </c>
      <c r="AB34" s="1039"/>
      <c r="AC34" s="1039"/>
      <c r="AD34" s="1039"/>
      <c r="AE34" s="1040"/>
      <c r="AF34" s="1035">
        <v>2</v>
      </c>
      <c r="AG34" s="1036"/>
      <c r="AH34" s="1036"/>
      <c r="AI34" s="1036"/>
      <c r="AJ34" s="1037"/>
      <c r="AK34" s="980">
        <v>21</v>
      </c>
      <c r="AL34" s="971"/>
      <c r="AM34" s="971"/>
      <c r="AN34" s="971"/>
      <c r="AO34" s="971"/>
      <c r="AP34" s="971" t="s">
        <v>548</v>
      </c>
      <c r="AQ34" s="971"/>
      <c r="AR34" s="971"/>
      <c r="AS34" s="971"/>
      <c r="AT34" s="971"/>
      <c r="AU34" s="971" t="s">
        <v>548</v>
      </c>
      <c r="AV34" s="971"/>
      <c r="AW34" s="971"/>
      <c r="AX34" s="971"/>
      <c r="AY34" s="971"/>
      <c r="AZ34" s="1041"/>
      <c r="BA34" s="1041"/>
      <c r="BB34" s="1041"/>
      <c r="BC34" s="1041"/>
      <c r="BD34" s="1041"/>
      <c r="BE34" s="972" t="s">
        <v>395</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270</v>
      </c>
      <c r="AG63" s="959"/>
      <c r="AH63" s="959"/>
      <c r="AI63" s="959"/>
      <c r="AJ63" s="1022"/>
      <c r="AK63" s="1023"/>
      <c r="AL63" s="963"/>
      <c r="AM63" s="963"/>
      <c r="AN63" s="963"/>
      <c r="AO63" s="963"/>
      <c r="AP63" s="959">
        <v>4047</v>
      </c>
      <c r="AQ63" s="959"/>
      <c r="AR63" s="959"/>
      <c r="AS63" s="959"/>
      <c r="AT63" s="959"/>
      <c r="AU63" s="959">
        <v>3119</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549</v>
      </c>
      <c r="C68" s="986"/>
      <c r="D68" s="986"/>
      <c r="E68" s="986"/>
      <c r="F68" s="986"/>
      <c r="G68" s="986"/>
      <c r="H68" s="986"/>
      <c r="I68" s="986"/>
      <c r="J68" s="986"/>
      <c r="K68" s="986"/>
      <c r="L68" s="986"/>
      <c r="M68" s="986"/>
      <c r="N68" s="986"/>
      <c r="O68" s="986"/>
      <c r="P68" s="987"/>
      <c r="Q68" s="988">
        <v>1339</v>
      </c>
      <c r="R68" s="982"/>
      <c r="S68" s="982"/>
      <c r="T68" s="982"/>
      <c r="U68" s="982"/>
      <c r="V68" s="982">
        <v>1305</v>
      </c>
      <c r="W68" s="982"/>
      <c r="X68" s="982"/>
      <c r="Y68" s="982"/>
      <c r="Z68" s="982"/>
      <c r="AA68" s="982">
        <v>34</v>
      </c>
      <c r="AB68" s="982"/>
      <c r="AC68" s="982"/>
      <c r="AD68" s="982"/>
      <c r="AE68" s="982"/>
      <c r="AF68" s="982">
        <v>34</v>
      </c>
      <c r="AG68" s="982"/>
      <c r="AH68" s="982"/>
      <c r="AI68" s="982"/>
      <c r="AJ68" s="982"/>
      <c r="AK68" s="982">
        <v>99</v>
      </c>
      <c r="AL68" s="982"/>
      <c r="AM68" s="982"/>
      <c r="AN68" s="982"/>
      <c r="AO68" s="982"/>
      <c r="AP68" s="982">
        <v>103</v>
      </c>
      <c r="AQ68" s="982"/>
      <c r="AR68" s="982"/>
      <c r="AS68" s="982"/>
      <c r="AT68" s="982"/>
      <c r="AU68" s="982">
        <v>17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550</v>
      </c>
      <c r="C69" s="975"/>
      <c r="D69" s="975"/>
      <c r="E69" s="975"/>
      <c r="F69" s="975"/>
      <c r="G69" s="975"/>
      <c r="H69" s="975"/>
      <c r="I69" s="975"/>
      <c r="J69" s="975"/>
      <c r="K69" s="975"/>
      <c r="L69" s="975"/>
      <c r="M69" s="975"/>
      <c r="N69" s="975"/>
      <c r="O69" s="975"/>
      <c r="P69" s="976"/>
      <c r="Q69" s="977">
        <v>341</v>
      </c>
      <c r="R69" s="971"/>
      <c r="S69" s="971"/>
      <c r="T69" s="971"/>
      <c r="U69" s="971"/>
      <c r="V69" s="971">
        <v>325</v>
      </c>
      <c r="W69" s="971"/>
      <c r="X69" s="971"/>
      <c r="Y69" s="971"/>
      <c r="Z69" s="971"/>
      <c r="AA69" s="971">
        <v>16</v>
      </c>
      <c r="AB69" s="971"/>
      <c r="AC69" s="971"/>
      <c r="AD69" s="971"/>
      <c r="AE69" s="971"/>
      <c r="AF69" s="971">
        <v>16</v>
      </c>
      <c r="AG69" s="971"/>
      <c r="AH69" s="971"/>
      <c r="AI69" s="971"/>
      <c r="AJ69" s="971"/>
      <c r="AK69" s="971">
        <v>7</v>
      </c>
      <c r="AL69" s="971"/>
      <c r="AM69" s="971"/>
      <c r="AN69" s="971"/>
      <c r="AO69" s="971"/>
      <c r="AP69" s="971" t="s">
        <v>551</v>
      </c>
      <c r="AQ69" s="971"/>
      <c r="AR69" s="971"/>
      <c r="AS69" s="971"/>
      <c r="AT69" s="971"/>
      <c r="AU69" s="971" t="s">
        <v>551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552</v>
      </c>
      <c r="C70" s="975"/>
      <c r="D70" s="975"/>
      <c r="E70" s="975"/>
      <c r="F70" s="975"/>
      <c r="G70" s="975"/>
      <c r="H70" s="975"/>
      <c r="I70" s="975"/>
      <c r="J70" s="975"/>
      <c r="K70" s="975"/>
      <c r="L70" s="975"/>
      <c r="M70" s="975"/>
      <c r="N70" s="975"/>
      <c r="O70" s="975"/>
      <c r="P70" s="976"/>
      <c r="Q70" s="977">
        <v>1071</v>
      </c>
      <c r="R70" s="971"/>
      <c r="S70" s="971"/>
      <c r="T70" s="971"/>
      <c r="U70" s="971"/>
      <c r="V70" s="971">
        <v>1047</v>
      </c>
      <c r="W70" s="971"/>
      <c r="X70" s="971"/>
      <c r="Y70" s="971"/>
      <c r="Z70" s="971"/>
      <c r="AA70" s="971">
        <v>24</v>
      </c>
      <c r="AB70" s="971"/>
      <c r="AC70" s="971"/>
      <c r="AD70" s="971"/>
      <c r="AE70" s="971"/>
      <c r="AF70" s="971">
        <v>24</v>
      </c>
      <c r="AG70" s="971"/>
      <c r="AH70" s="971"/>
      <c r="AI70" s="971"/>
      <c r="AJ70" s="971"/>
      <c r="AK70" s="971">
        <v>10</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553</v>
      </c>
      <c r="C71" s="975"/>
      <c r="D71" s="975"/>
      <c r="E71" s="975"/>
      <c r="F71" s="975"/>
      <c r="G71" s="975"/>
      <c r="H71" s="975"/>
      <c r="I71" s="975"/>
      <c r="J71" s="975"/>
      <c r="K71" s="975"/>
      <c r="L71" s="975"/>
      <c r="M71" s="975"/>
      <c r="N71" s="975"/>
      <c r="O71" s="975"/>
      <c r="P71" s="976"/>
      <c r="Q71" s="977">
        <v>641</v>
      </c>
      <c r="R71" s="971"/>
      <c r="S71" s="971"/>
      <c r="T71" s="971"/>
      <c r="U71" s="971"/>
      <c r="V71" s="971">
        <v>622</v>
      </c>
      <c r="W71" s="971"/>
      <c r="X71" s="971"/>
      <c r="Y71" s="971"/>
      <c r="Z71" s="971"/>
      <c r="AA71" s="971">
        <v>19</v>
      </c>
      <c r="AB71" s="971"/>
      <c r="AC71" s="971"/>
      <c r="AD71" s="971"/>
      <c r="AE71" s="971"/>
      <c r="AF71" s="971">
        <v>19</v>
      </c>
      <c r="AG71" s="971"/>
      <c r="AH71" s="971"/>
      <c r="AI71" s="971"/>
      <c r="AJ71" s="971"/>
      <c r="AK71" s="971">
        <v>15</v>
      </c>
      <c r="AL71" s="971"/>
      <c r="AM71" s="971"/>
      <c r="AN71" s="971"/>
      <c r="AO71" s="971"/>
      <c r="AP71" s="971">
        <v>797</v>
      </c>
      <c r="AQ71" s="971"/>
      <c r="AR71" s="971"/>
      <c r="AS71" s="971"/>
      <c r="AT71" s="971"/>
      <c r="AU71" s="971">
        <v>37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554</v>
      </c>
      <c r="C72" s="975"/>
      <c r="D72" s="975"/>
      <c r="E72" s="975"/>
      <c r="F72" s="975"/>
      <c r="G72" s="975"/>
      <c r="H72" s="975"/>
      <c r="I72" s="975"/>
      <c r="J72" s="975"/>
      <c r="K72" s="975"/>
      <c r="L72" s="975"/>
      <c r="M72" s="975"/>
      <c r="N72" s="975"/>
      <c r="O72" s="975"/>
      <c r="P72" s="976"/>
      <c r="Q72" s="977">
        <v>0</v>
      </c>
      <c r="R72" s="971"/>
      <c r="S72" s="971"/>
      <c r="T72" s="971"/>
      <c r="U72" s="971"/>
      <c r="V72" s="971">
        <v>0</v>
      </c>
      <c r="W72" s="971"/>
      <c r="X72" s="971"/>
      <c r="Y72" s="971"/>
      <c r="Z72" s="971"/>
      <c r="AA72" s="971">
        <v>0</v>
      </c>
      <c r="AB72" s="971"/>
      <c r="AC72" s="971"/>
      <c r="AD72" s="971"/>
      <c r="AE72" s="971"/>
      <c r="AF72" s="971">
        <v>0</v>
      </c>
      <c r="AG72" s="971"/>
      <c r="AH72" s="971"/>
      <c r="AI72" s="971"/>
      <c r="AJ72" s="971"/>
      <c r="AK72" s="971" t="s">
        <v>551</v>
      </c>
      <c r="AL72" s="971"/>
      <c r="AM72" s="971"/>
      <c r="AN72" s="971"/>
      <c r="AO72" s="971"/>
      <c r="AP72" s="971" t="s">
        <v>551</v>
      </c>
      <c r="AQ72" s="971"/>
      <c r="AR72" s="971"/>
      <c r="AS72" s="971"/>
      <c r="AT72" s="971"/>
      <c r="AU72" s="971" t="s">
        <v>551</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555</v>
      </c>
      <c r="C73" s="975"/>
      <c r="D73" s="975"/>
      <c r="E73" s="975"/>
      <c r="F73" s="975"/>
      <c r="G73" s="975"/>
      <c r="H73" s="975"/>
      <c r="I73" s="975"/>
      <c r="J73" s="975"/>
      <c r="K73" s="975"/>
      <c r="L73" s="975"/>
      <c r="M73" s="975"/>
      <c r="N73" s="975"/>
      <c r="O73" s="975"/>
      <c r="P73" s="976"/>
      <c r="Q73" s="977">
        <v>8</v>
      </c>
      <c r="R73" s="971"/>
      <c r="S73" s="971"/>
      <c r="T73" s="971"/>
      <c r="U73" s="971"/>
      <c r="V73" s="971">
        <v>5</v>
      </c>
      <c r="W73" s="971"/>
      <c r="X73" s="971"/>
      <c r="Y73" s="971"/>
      <c r="Z73" s="971"/>
      <c r="AA73" s="971">
        <v>3</v>
      </c>
      <c r="AB73" s="971"/>
      <c r="AC73" s="971"/>
      <c r="AD73" s="971"/>
      <c r="AE73" s="971"/>
      <c r="AF73" s="971">
        <v>3</v>
      </c>
      <c r="AG73" s="971"/>
      <c r="AH73" s="971"/>
      <c r="AI73" s="971"/>
      <c r="AJ73" s="971"/>
      <c r="AK73" s="971" t="s">
        <v>551</v>
      </c>
      <c r="AL73" s="971"/>
      <c r="AM73" s="971"/>
      <c r="AN73" s="971"/>
      <c r="AO73" s="971"/>
      <c r="AP73" s="971" t="s">
        <v>551</v>
      </c>
      <c r="AQ73" s="971"/>
      <c r="AR73" s="971"/>
      <c r="AS73" s="971"/>
      <c r="AT73" s="971"/>
      <c r="AU73" s="971" t="s">
        <v>551</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556</v>
      </c>
      <c r="C74" s="975"/>
      <c r="D74" s="975"/>
      <c r="E74" s="975"/>
      <c r="F74" s="975"/>
      <c r="G74" s="975"/>
      <c r="H74" s="975"/>
      <c r="I74" s="975"/>
      <c r="J74" s="975"/>
      <c r="K74" s="975"/>
      <c r="L74" s="975"/>
      <c r="M74" s="975"/>
      <c r="N74" s="975"/>
      <c r="O74" s="975"/>
      <c r="P74" s="976"/>
      <c r="Q74" s="977">
        <v>9</v>
      </c>
      <c r="R74" s="971"/>
      <c r="S74" s="971"/>
      <c r="T74" s="971"/>
      <c r="U74" s="971"/>
      <c r="V74" s="971">
        <v>7</v>
      </c>
      <c r="W74" s="971"/>
      <c r="X74" s="971"/>
      <c r="Y74" s="971"/>
      <c r="Z74" s="971"/>
      <c r="AA74" s="971">
        <v>2</v>
      </c>
      <c r="AB74" s="971"/>
      <c r="AC74" s="971"/>
      <c r="AD74" s="971"/>
      <c r="AE74" s="971"/>
      <c r="AF74" s="971">
        <v>2</v>
      </c>
      <c r="AG74" s="971"/>
      <c r="AH74" s="971"/>
      <c r="AI74" s="971"/>
      <c r="AJ74" s="971"/>
      <c r="AK74" s="971" t="s">
        <v>551</v>
      </c>
      <c r="AL74" s="971"/>
      <c r="AM74" s="971"/>
      <c r="AN74" s="971"/>
      <c r="AO74" s="971"/>
      <c r="AP74" s="971" t="s">
        <v>551</v>
      </c>
      <c r="AQ74" s="971"/>
      <c r="AR74" s="971"/>
      <c r="AS74" s="971"/>
      <c r="AT74" s="971"/>
      <c r="AU74" s="971" t="s">
        <v>551</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557</v>
      </c>
      <c r="C75" s="975"/>
      <c r="D75" s="975"/>
      <c r="E75" s="975"/>
      <c r="F75" s="975"/>
      <c r="G75" s="975"/>
      <c r="H75" s="975"/>
      <c r="I75" s="975"/>
      <c r="J75" s="975"/>
      <c r="K75" s="975"/>
      <c r="L75" s="975"/>
      <c r="M75" s="975"/>
      <c r="N75" s="975"/>
      <c r="O75" s="975"/>
      <c r="P75" s="976"/>
      <c r="Q75" s="978">
        <v>2204</v>
      </c>
      <c r="R75" s="979"/>
      <c r="S75" s="979"/>
      <c r="T75" s="979"/>
      <c r="U75" s="980"/>
      <c r="V75" s="981">
        <v>1937</v>
      </c>
      <c r="W75" s="979"/>
      <c r="X75" s="979"/>
      <c r="Y75" s="979"/>
      <c r="Z75" s="980"/>
      <c r="AA75" s="981">
        <v>267</v>
      </c>
      <c r="AB75" s="979"/>
      <c r="AC75" s="979"/>
      <c r="AD75" s="979"/>
      <c r="AE75" s="980"/>
      <c r="AF75" s="981">
        <v>267</v>
      </c>
      <c r="AG75" s="979"/>
      <c r="AH75" s="979"/>
      <c r="AI75" s="979"/>
      <c r="AJ75" s="980"/>
      <c r="AK75" s="981">
        <v>3</v>
      </c>
      <c r="AL75" s="979"/>
      <c r="AM75" s="979"/>
      <c r="AN75" s="979"/>
      <c r="AO75" s="980"/>
      <c r="AP75" s="981" t="s">
        <v>551</v>
      </c>
      <c r="AQ75" s="979"/>
      <c r="AR75" s="979"/>
      <c r="AS75" s="979"/>
      <c r="AT75" s="980"/>
      <c r="AU75" s="981" t="s">
        <v>551</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558</v>
      </c>
      <c r="C76" s="975"/>
      <c r="D76" s="975"/>
      <c r="E76" s="975"/>
      <c r="F76" s="975"/>
      <c r="G76" s="975"/>
      <c r="H76" s="975"/>
      <c r="I76" s="975"/>
      <c r="J76" s="975"/>
      <c r="K76" s="975"/>
      <c r="L76" s="975"/>
      <c r="M76" s="975"/>
      <c r="N76" s="975"/>
      <c r="O76" s="975"/>
      <c r="P76" s="976"/>
      <c r="Q76" s="978">
        <v>838</v>
      </c>
      <c r="R76" s="979"/>
      <c r="S76" s="979"/>
      <c r="T76" s="979"/>
      <c r="U76" s="980"/>
      <c r="V76" s="981">
        <v>645</v>
      </c>
      <c r="W76" s="979"/>
      <c r="X76" s="979"/>
      <c r="Y76" s="979"/>
      <c r="Z76" s="980"/>
      <c r="AA76" s="981">
        <v>193</v>
      </c>
      <c r="AB76" s="979"/>
      <c r="AC76" s="979"/>
      <c r="AD76" s="979"/>
      <c r="AE76" s="980"/>
      <c r="AF76" s="981">
        <v>62</v>
      </c>
      <c r="AG76" s="979"/>
      <c r="AH76" s="979"/>
      <c r="AI76" s="979"/>
      <c r="AJ76" s="980"/>
      <c r="AK76" s="981">
        <v>77</v>
      </c>
      <c r="AL76" s="979"/>
      <c r="AM76" s="979"/>
      <c r="AN76" s="979"/>
      <c r="AO76" s="980"/>
      <c r="AP76" s="981" t="s">
        <v>551</v>
      </c>
      <c r="AQ76" s="979"/>
      <c r="AR76" s="979"/>
      <c r="AS76" s="979"/>
      <c r="AT76" s="980"/>
      <c r="AU76" s="981" t="s">
        <v>551</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559</v>
      </c>
      <c r="C77" s="975"/>
      <c r="D77" s="975"/>
      <c r="E77" s="975"/>
      <c r="F77" s="975"/>
      <c r="G77" s="975"/>
      <c r="H77" s="975"/>
      <c r="I77" s="975"/>
      <c r="J77" s="975"/>
      <c r="K77" s="975"/>
      <c r="L77" s="975"/>
      <c r="M77" s="975"/>
      <c r="N77" s="975"/>
      <c r="O77" s="975"/>
      <c r="P77" s="976"/>
      <c r="Q77" s="978">
        <v>156992</v>
      </c>
      <c r="R77" s="979"/>
      <c r="S77" s="979"/>
      <c r="T77" s="979"/>
      <c r="U77" s="980"/>
      <c r="V77" s="981">
        <v>155721</v>
      </c>
      <c r="W77" s="979"/>
      <c r="X77" s="979"/>
      <c r="Y77" s="979"/>
      <c r="Z77" s="980"/>
      <c r="AA77" s="981">
        <v>1271</v>
      </c>
      <c r="AB77" s="979"/>
      <c r="AC77" s="979"/>
      <c r="AD77" s="979"/>
      <c r="AE77" s="980"/>
      <c r="AF77" s="981">
        <v>1271</v>
      </c>
      <c r="AG77" s="979"/>
      <c r="AH77" s="979"/>
      <c r="AI77" s="979"/>
      <c r="AJ77" s="980"/>
      <c r="AK77" s="981">
        <v>1032</v>
      </c>
      <c r="AL77" s="979"/>
      <c r="AM77" s="979"/>
      <c r="AN77" s="979"/>
      <c r="AO77" s="980"/>
      <c r="AP77" s="981" t="s">
        <v>551</v>
      </c>
      <c r="AQ77" s="979"/>
      <c r="AR77" s="979"/>
      <c r="AS77" s="979"/>
      <c r="AT77" s="980"/>
      <c r="AU77" s="981" t="s">
        <v>551</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560</v>
      </c>
      <c r="C78" s="975"/>
      <c r="D78" s="975"/>
      <c r="E78" s="975"/>
      <c r="F78" s="975"/>
      <c r="G78" s="975"/>
      <c r="H78" s="975"/>
      <c r="I78" s="975"/>
      <c r="J78" s="975"/>
      <c r="K78" s="975"/>
      <c r="L78" s="975"/>
      <c r="M78" s="975"/>
      <c r="N78" s="975"/>
      <c r="O78" s="975"/>
      <c r="P78" s="976"/>
      <c r="Q78" s="977">
        <v>21438</v>
      </c>
      <c r="R78" s="971"/>
      <c r="S78" s="971"/>
      <c r="T78" s="971"/>
      <c r="U78" s="971"/>
      <c r="V78" s="971">
        <v>20591</v>
      </c>
      <c r="W78" s="971"/>
      <c r="X78" s="971"/>
      <c r="Y78" s="971"/>
      <c r="Z78" s="971"/>
      <c r="AA78" s="971">
        <v>847</v>
      </c>
      <c r="AB78" s="971"/>
      <c r="AC78" s="971"/>
      <c r="AD78" s="971"/>
      <c r="AE78" s="971"/>
      <c r="AF78" s="971">
        <v>27209</v>
      </c>
      <c r="AG78" s="971"/>
      <c r="AH78" s="971"/>
      <c r="AI78" s="971"/>
      <c r="AJ78" s="971"/>
      <c r="AK78" s="971" t="s">
        <v>551</v>
      </c>
      <c r="AL78" s="971"/>
      <c r="AM78" s="971"/>
      <c r="AN78" s="971"/>
      <c r="AO78" s="971"/>
      <c r="AP78" s="971">
        <v>52720</v>
      </c>
      <c r="AQ78" s="971"/>
      <c r="AR78" s="971"/>
      <c r="AS78" s="971"/>
      <c r="AT78" s="971"/>
      <c r="AU78" s="971" t="s">
        <v>551</v>
      </c>
      <c r="AV78" s="971"/>
      <c r="AW78" s="971"/>
      <c r="AX78" s="971"/>
      <c r="AY78" s="971"/>
      <c r="AZ78" s="972" t="s">
        <v>561</v>
      </c>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t="s">
        <v>562</v>
      </c>
      <c r="C79" s="975"/>
      <c r="D79" s="975"/>
      <c r="E79" s="975"/>
      <c r="F79" s="975"/>
      <c r="G79" s="975"/>
      <c r="H79" s="975"/>
      <c r="I79" s="975"/>
      <c r="J79" s="975"/>
      <c r="K79" s="975"/>
      <c r="L79" s="975"/>
      <c r="M79" s="975"/>
      <c r="N79" s="975"/>
      <c r="O79" s="975"/>
      <c r="P79" s="976"/>
      <c r="Q79" s="977">
        <v>733</v>
      </c>
      <c r="R79" s="971"/>
      <c r="S79" s="971"/>
      <c r="T79" s="971"/>
      <c r="U79" s="971"/>
      <c r="V79" s="971">
        <v>562</v>
      </c>
      <c r="W79" s="971"/>
      <c r="X79" s="971"/>
      <c r="Y79" s="971"/>
      <c r="Z79" s="971"/>
      <c r="AA79" s="971">
        <v>171</v>
      </c>
      <c r="AB79" s="971"/>
      <c r="AC79" s="971"/>
      <c r="AD79" s="971"/>
      <c r="AE79" s="971"/>
      <c r="AF79" s="971">
        <v>1939</v>
      </c>
      <c r="AG79" s="971"/>
      <c r="AH79" s="971"/>
      <c r="AI79" s="971"/>
      <c r="AJ79" s="971"/>
      <c r="AK79" s="971" t="s">
        <v>551</v>
      </c>
      <c r="AL79" s="971"/>
      <c r="AM79" s="971"/>
      <c r="AN79" s="971"/>
      <c r="AO79" s="971"/>
      <c r="AP79" s="971">
        <v>1130</v>
      </c>
      <c r="AQ79" s="971"/>
      <c r="AR79" s="971"/>
      <c r="AS79" s="971"/>
      <c r="AT79" s="971"/>
      <c r="AU79" s="971" t="s">
        <v>551</v>
      </c>
      <c r="AV79" s="971"/>
      <c r="AW79" s="971"/>
      <c r="AX79" s="971"/>
      <c r="AY79" s="971"/>
      <c r="AZ79" s="972" t="s">
        <v>561</v>
      </c>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30846</v>
      </c>
      <c r="AG88" s="959"/>
      <c r="AH88" s="959"/>
      <c r="AI88" s="959"/>
      <c r="AJ88" s="959"/>
      <c r="AK88" s="963"/>
      <c r="AL88" s="963"/>
      <c r="AM88" s="963"/>
      <c r="AN88" s="963"/>
      <c r="AO88" s="963"/>
      <c r="AP88" s="959">
        <v>54750</v>
      </c>
      <c r="AQ88" s="959"/>
      <c r="AR88" s="959"/>
      <c r="AS88" s="959"/>
      <c r="AT88" s="959"/>
      <c r="AU88" s="959">
        <v>54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42</v>
      </c>
      <c r="CS102" s="953"/>
      <c r="CT102" s="953"/>
      <c r="CU102" s="953"/>
      <c r="CV102" s="954"/>
      <c r="CW102" s="952">
        <v>1</v>
      </c>
      <c r="CX102" s="953"/>
      <c r="CY102" s="953"/>
      <c r="CZ102" s="953"/>
      <c r="DA102" s="954"/>
      <c r="DB102" s="952" t="s">
        <v>571</v>
      </c>
      <c r="DC102" s="953"/>
      <c r="DD102" s="953"/>
      <c r="DE102" s="953"/>
      <c r="DF102" s="954"/>
      <c r="DG102" s="952" t="s">
        <v>571</v>
      </c>
      <c r="DH102" s="953"/>
      <c r="DI102" s="953"/>
      <c r="DJ102" s="953"/>
      <c r="DK102" s="954"/>
      <c r="DL102" s="952" t="s">
        <v>571</v>
      </c>
      <c r="DM102" s="953"/>
      <c r="DN102" s="953"/>
      <c r="DO102" s="953"/>
      <c r="DP102" s="954"/>
      <c r="DQ102" s="952" t="s">
        <v>571</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1031732</v>
      </c>
      <c r="AB110" s="889"/>
      <c r="AC110" s="889"/>
      <c r="AD110" s="889"/>
      <c r="AE110" s="890"/>
      <c r="AF110" s="891">
        <v>1079756</v>
      </c>
      <c r="AG110" s="889"/>
      <c r="AH110" s="889"/>
      <c r="AI110" s="889"/>
      <c r="AJ110" s="890"/>
      <c r="AK110" s="891">
        <v>1089911</v>
      </c>
      <c r="AL110" s="889"/>
      <c r="AM110" s="889"/>
      <c r="AN110" s="889"/>
      <c r="AO110" s="890"/>
      <c r="AP110" s="892">
        <v>15.2</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11823614</v>
      </c>
      <c r="BR110" s="842"/>
      <c r="BS110" s="842"/>
      <c r="BT110" s="842"/>
      <c r="BU110" s="842"/>
      <c r="BV110" s="842">
        <v>12383505</v>
      </c>
      <c r="BW110" s="842"/>
      <c r="BX110" s="842"/>
      <c r="BY110" s="842"/>
      <c r="BZ110" s="842"/>
      <c r="CA110" s="842">
        <v>11515036</v>
      </c>
      <c r="CB110" s="842"/>
      <c r="CC110" s="842"/>
      <c r="CD110" s="842"/>
      <c r="CE110" s="842"/>
      <c r="CF110" s="866">
        <v>160.5</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320726</v>
      </c>
      <c r="DH110" s="842"/>
      <c r="DI110" s="842"/>
      <c r="DJ110" s="842"/>
      <c r="DK110" s="842"/>
      <c r="DL110" s="842">
        <v>295920</v>
      </c>
      <c r="DM110" s="842"/>
      <c r="DN110" s="842"/>
      <c r="DO110" s="842"/>
      <c r="DP110" s="842"/>
      <c r="DQ110" s="842">
        <v>246674</v>
      </c>
      <c r="DR110" s="842"/>
      <c r="DS110" s="842"/>
      <c r="DT110" s="842"/>
      <c r="DU110" s="842"/>
      <c r="DV110" s="843">
        <v>3.4</v>
      </c>
      <c r="DW110" s="843"/>
      <c r="DX110" s="843"/>
      <c r="DY110" s="843"/>
      <c r="DZ110" s="844"/>
    </row>
    <row r="111" spans="1:131" s="230"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335997</v>
      </c>
      <c r="BR111" s="817"/>
      <c r="BS111" s="817"/>
      <c r="BT111" s="817"/>
      <c r="BU111" s="817"/>
      <c r="BV111" s="817">
        <v>308864</v>
      </c>
      <c r="BW111" s="817"/>
      <c r="BX111" s="817"/>
      <c r="BY111" s="817"/>
      <c r="BZ111" s="817"/>
      <c r="CA111" s="817">
        <v>257282</v>
      </c>
      <c r="CB111" s="817"/>
      <c r="CC111" s="817"/>
      <c r="CD111" s="817"/>
      <c r="CE111" s="817"/>
      <c r="CF111" s="875">
        <v>3.6</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3955728</v>
      </c>
      <c r="BR112" s="817"/>
      <c r="BS112" s="817"/>
      <c r="BT112" s="817"/>
      <c r="BU112" s="817"/>
      <c r="BV112" s="817">
        <v>3543551</v>
      </c>
      <c r="BW112" s="817"/>
      <c r="BX112" s="817"/>
      <c r="BY112" s="817"/>
      <c r="BZ112" s="817"/>
      <c r="CA112" s="817">
        <v>3119373</v>
      </c>
      <c r="CB112" s="817"/>
      <c r="CC112" s="817"/>
      <c r="CD112" s="817"/>
      <c r="CE112" s="817"/>
      <c r="CF112" s="875">
        <v>43.5</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455220</v>
      </c>
      <c r="AB113" s="919"/>
      <c r="AC113" s="919"/>
      <c r="AD113" s="919"/>
      <c r="AE113" s="920"/>
      <c r="AF113" s="921">
        <v>407188</v>
      </c>
      <c r="AG113" s="919"/>
      <c r="AH113" s="919"/>
      <c r="AI113" s="919"/>
      <c r="AJ113" s="920"/>
      <c r="AK113" s="921">
        <v>392970</v>
      </c>
      <c r="AL113" s="919"/>
      <c r="AM113" s="919"/>
      <c r="AN113" s="919"/>
      <c r="AO113" s="920"/>
      <c r="AP113" s="922">
        <v>5.5</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79857</v>
      </c>
      <c r="BR113" s="817"/>
      <c r="BS113" s="817"/>
      <c r="BT113" s="817"/>
      <c r="BU113" s="817"/>
      <c r="BV113" s="817">
        <v>67187</v>
      </c>
      <c r="BW113" s="817"/>
      <c r="BX113" s="817"/>
      <c r="BY113" s="817"/>
      <c r="BZ113" s="817"/>
      <c r="CA113" s="817">
        <v>54247</v>
      </c>
      <c r="CB113" s="817"/>
      <c r="CC113" s="817"/>
      <c r="CD113" s="817"/>
      <c r="CE113" s="817"/>
      <c r="CF113" s="875">
        <v>0.8</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13155</v>
      </c>
      <c r="AB114" s="780"/>
      <c r="AC114" s="780"/>
      <c r="AD114" s="780"/>
      <c r="AE114" s="781"/>
      <c r="AF114" s="782">
        <v>14754</v>
      </c>
      <c r="AG114" s="780"/>
      <c r="AH114" s="780"/>
      <c r="AI114" s="780"/>
      <c r="AJ114" s="781"/>
      <c r="AK114" s="782">
        <v>13050</v>
      </c>
      <c r="AL114" s="780"/>
      <c r="AM114" s="780"/>
      <c r="AN114" s="780"/>
      <c r="AO114" s="781"/>
      <c r="AP114" s="824">
        <v>0.2</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1873193</v>
      </c>
      <c r="BR114" s="817"/>
      <c r="BS114" s="817"/>
      <c r="BT114" s="817"/>
      <c r="BU114" s="817"/>
      <c r="BV114" s="817">
        <v>1721389</v>
      </c>
      <c r="BW114" s="817"/>
      <c r="BX114" s="817"/>
      <c r="BY114" s="817"/>
      <c r="BZ114" s="817"/>
      <c r="CA114" s="817">
        <v>1871989</v>
      </c>
      <c r="CB114" s="817"/>
      <c r="CC114" s="817"/>
      <c r="CD114" s="817"/>
      <c r="CE114" s="817"/>
      <c r="CF114" s="875">
        <v>26.1</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2019</v>
      </c>
      <c r="AB115" s="919"/>
      <c r="AC115" s="919"/>
      <c r="AD115" s="919"/>
      <c r="AE115" s="920"/>
      <c r="AF115" s="921">
        <v>3366</v>
      </c>
      <c r="AG115" s="919"/>
      <c r="AH115" s="919"/>
      <c r="AI115" s="919"/>
      <c r="AJ115" s="920"/>
      <c r="AK115" s="921">
        <v>4501</v>
      </c>
      <c r="AL115" s="919"/>
      <c r="AM115" s="919"/>
      <c r="AN115" s="919"/>
      <c r="AO115" s="920"/>
      <c r="AP115" s="922">
        <v>0.1</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97698</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1502126</v>
      </c>
      <c r="AB117" s="903"/>
      <c r="AC117" s="903"/>
      <c r="AD117" s="903"/>
      <c r="AE117" s="904"/>
      <c r="AF117" s="905">
        <v>1505064</v>
      </c>
      <c r="AG117" s="903"/>
      <c r="AH117" s="903"/>
      <c r="AI117" s="903"/>
      <c r="AJ117" s="904"/>
      <c r="AK117" s="905">
        <v>1500432</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799</v>
      </c>
      <c r="AB119" s="889"/>
      <c r="AC119" s="889"/>
      <c r="AD119" s="889"/>
      <c r="AE119" s="890"/>
      <c r="AF119" s="891">
        <v>988</v>
      </c>
      <c r="AG119" s="889"/>
      <c r="AH119" s="889"/>
      <c r="AI119" s="889"/>
      <c r="AJ119" s="890"/>
      <c r="AK119" s="891">
        <v>2124</v>
      </c>
      <c r="AL119" s="889"/>
      <c r="AM119" s="889"/>
      <c r="AN119" s="889"/>
      <c r="AO119" s="890"/>
      <c r="AP119" s="892">
        <v>0</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18166087</v>
      </c>
      <c r="BR119" s="845"/>
      <c r="BS119" s="845"/>
      <c r="BT119" s="845"/>
      <c r="BU119" s="845"/>
      <c r="BV119" s="845">
        <v>18024496</v>
      </c>
      <c r="BW119" s="845"/>
      <c r="BX119" s="845"/>
      <c r="BY119" s="845"/>
      <c r="BZ119" s="845"/>
      <c r="CA119" s="845">
        <v>16817927</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15271</v>
      </c>
      <c r="DH119" s="764"/>
      <c r="DI119" s="764"/>
      <c r="DJ119" s="764"/>
      <c r="DK119" s="765"/>
      <c r="DL119" s="766">
        <v>12944</v>
      </c>
      <c r="DM119" s="764"/>
      <c r="DN119" s="764"/>
      <c r="DO119" s="764"/>
      <c r="DP119" s="765"/>
      <c r="DQ119" s="766">
        <v>10608</v>
      </c>
      <c r="DR119" s="764"/>
      <c r="DS119" s="764"/>
      <c r="DT119" s="764"/>
      <c r="DU119" s="765"/>
      <c r="DV119" s="848">
        <v>0.1</v>
      </c>
      <c r="DW119" s="849"/>
      <c r="DX119" s="849"/>
      <c r="DY119" s="849"/>
      <c r="DZ119" s="850"/>
    </row>
    <row r="120" spans="1:130" s="230"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5434244</v>
      </c>
      <c r="BR120" s="842"/>
      <c r="BS120" s="842"/>
      <c r="BT120" s="842"/>
      <c r="BU120" s="842"/>
      <c r="BV120" s="842">
        <v>4722621</v>
      </c>
      <c r="BW120" s="842"/>
      <c r="BX120" s="842"/>
      <c r="BY120" s="842"/>
      <c r="BZ120" s="842"/>
      <c r="CA120" s="842">
        <v>5104694</v>
      </c>
      <c r="CB120" s="842"/>
      <c r="CC120" s="842"/>
      <c r="CD120" s="842"/>
      <c r="CE120" s="842"/>
      <c r="CF120" s="866">
        <v>71.099999999999994</v>
      </c>
      <c r="CG120" s="867"/>
      <c r="CH120" s="867"/>
      <c r="CI120" s="867"/>
      <c r="CJ120" s="867"/>
      <c r="CK120" s="868" t="s">
        <v>447</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3844457</v>
      </c>
      <c r="DH120" s="842"/>
      <c r="DI120" s="842"/>
      <c r="DJ120" s="842"/>
      <c r="DK120" s="842"/>
      <c r="DL120" s="842">
        <v>3447068</v>
      </c>
      <c r="DM120" s="842"/>
      <c r="DN120" s="842"/>
      <c r="DO120" s="842"/>
      <c r="DP120" s="842"/>
      <c r="DQ120" s="842">
        <v>3037970</v>
      </c>
      <c r="DR120" s="842"/>
      <c r="DS120" s="842"/>
      <c r="DT120" s="842"/>
      <c r="DU120" s="842"/>
      <c r="DV120" s="843">
        <v>42.3</v>
      </c>
      <c r="DW120" s="843"/>
      <c r="DX120" s="843"/>
      <c r="DY120" s="843"/>
      <c r="DZ120" s="844"/>
    </row>
    <row r="121" spans="1:130" s="230"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1065352</v>
      </c>
      <c r="BR121" s="817"/>
      <c r="BS121" s="817"/>
      <c r="BT121" s="817"/>
      <c r="BU121" s="817"/>
      <c r="BV121" s="817">
        <v>1007577</v>
      </c>
      <c r="BW121" s="817"/>
      <c r="BX121" s="817"/>
      <c r="BY121" s="817"/>
      <c r="BZ121" s="817"/>
      <c r="CA121" s="817">
        <v>735189</v>
      </c>
      <c r="CB121" s="817"/>
      <c r="CC121" s="817"/>
      <c r="CD121" s="817"/>
      <c r="CE121" s="817"/>
      <c r="CF121" s="875">
        <v>10.199999999999999</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111271</v>
      </c>
      <c r="DH121" s="817"/>
      <c r="DI121" s="817"/>
      <c r="DJ121" s="817"/>
      <c r="DK121" s="817"/>
      <c r="DL121" s="817">
        <v>96483</v>
      </c>
      <c r="DM121" s="817"/>
      <c r="DN121" s="817"/>
      <c r="DO121" s="817"/>
      <c r="DP121" s="817"/>
      <c r="DQ121" s="817">
        <v>81403</v>
      </c>
      <c r="DR121" s="817"/>
      <c r="DS121" s="817"/>
      <c r="DT121" s="817"/>
      <c r="DU121" s="817"/>
      <c r="DV121" s="794">
        <v>1.1000000000000001</v>
      </c>
      <c r="DW121" s="794"/>
      <c r="DX121" s="794"/>
      <c r="DY121" s="794"/>
      <c r="DZ121" s="795"/>
    </row>
    <row r="122" spans="1:130" s="230"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10666752</v>
      </c>
      <c r="BR122" s="845"/>
      <c r="BS122" s="845"/>
      <c r="BT122" s="845"/>
      <c r="BU122" s="845"/>
      <c r="BV122" s="845">
        <v>9976373</v>
      </c>
      <c r="BW122" s="845"/>
      <c r="BX122" s="845"/>
      <c r="BY122" s="845"/>
      <c r="BZ122" s="845"/>
      <c r="CA122" s="845">
        <v>9239497</v>
      </c>
      <c r="CB122" s="845"/>
      <c r="CC122" s="845"/>
      <c r="CD122" s="845"/>
      <c r="CE122" s="845"/>
      <c r="CF122" s="846">
        <v>128.80000000000001</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30"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17166348</v>
      </c>
      <c r="BR123" s="833"/>
      <c r="BS123" s="833"/>
      <c r="BT123" s="833"/>
      <c r="BU123" s="833"/>
      <c r="BV123" s="833">
        <v>15706571</v>
      </c>
      <c r="BW123" s="833"/>
      <c r="BX123" s="833"/>
      <c r="BY123" s="833"/>
      <c r="BZ123" s="833"/>
      <c r="CA123" s="833">
        <v>15079380</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13.5</v>
      </c>
      <c r="BR124" s="831"/>
      <c r="BS124" s="831"/>
      <c r="BT124" s="831"/>
      <c r="BU124" s="831"/>
      <c r="BV124" s="831">
        <v>32.6</v>
      </c>
      <c r="BW124" s="831"/>
      <c r="BX124" s="831"/>
      <c r="BY124" s="831"/>
      <c r="BZ124" s="831"/>
      <c r="CA124" s="831">
        <v>24.2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1220</v>
      </c>
      <c r="AB126" s="780"/>
      <c r="AC126" s="780"/>
      <c r="AD126" s="780"/>
      <c r="AE126" s="781"/>
      <c r="AF126" s="782">
        <v>2378</v>
      </c>
      <c r="AG126" s="780"/>
      <c r="AH126" s="780"/>
      <c r="AI126" s="780"/>
      <c r="AJ126" s="781"/>
      <c r="AK126" s="782">
        <v>2377</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v>97698</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99362</v>
      </c>
      <c r="AB128" s="801"/>
      <c r="AC128" s="801"/>
      <c r="AD128" s="801"/>
      <c r="AE128" s="802"/>
      <c r="AF128" s="803">
        <v>130197</v>
      </c>
      <c r="AG128" s="801"/>
      <c r="AH128" s="801"/>
      <c r="AI128" s="801"/>
      <c r="AJ128" s="802"/>
      <c r="AK128" s="803">
        <v>151211</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121</v>
      </c>
      <c r="BG128" s="787"/>
      <c r="BH128" s="787"/>
      <c r="BI128" s="787"/>
      <c r="BJ128" s="787"/>
      <c r="BK128" s="787"/>
      <c r="BL128" s="810"/>
      <c r="BM128" s="786">
        <v>13.73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8385464</v>
      </c>
      <c r="AB129" s="780"/>
      <c r="AC129" s="780"/>
      <c r="AD129" s="780"/>
      <c r="AE129" s="781"/>
      <c r="AF129" s="782">
        <v>8062822</v>
      </c>
      <c r="AG129" s="780"/>
      <c r="AH129" s="780"/>
      <c r="AI129" s="780"/>
      <c r="AJ129" s="781"/>
      <c r="AK129" s="782">
        <v>8096223</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121</v>
      </c>
      <c r="BG129" s="771"/>
      <c r="BH129" s="771"/>
      <c r="BI129" s="771"/>
      <c r="BJ129" s="771"/>
      <c r="BK129" s="771"/>
      <c r="BL129" s="772"/>
      <c r="BM129" s="770">
        <v>18.73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982749</v>
      </c>
      <c r="AB130" s="780"/>
      <c r="AC130" s="780"/>
      <c r="AD130" s="780"/>
      <c r="AE130" s="781"/>
      <c r="AF130" s="782">
        <v>974286</v>
      </c>
      <c r="AG130" s="780"/>
      <c r="AH130" s="780"/>
      <c r="AI130" s="780"/>
      <c r="AJ130" s="781"/>
      <c r="AK130" s="782">
        <v>920247</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5.7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7402715</v>
      </c>
      <c r="AB131" s="764"/>
      <c r="AC131" s="764"/>
      <c r="AD131" s="764"/>
      <c r="AE131" s="765"/>
      <c r="AF131" s="766">
        <v>7088536</v>
      </c>
      <c r="AG131" s="764"/>
      <c r="AH131" s="764"/>
      <c r="AI131" s="764"/>
      <c r="AJ131" s="765"/>
      <c r="AK131" s="766">
        <v>7175976</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24.2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5.6737967080000002</v>
      </c>
      <c r="AB132" s="745"/>
      <c r="AC132" s="745"/>
      <c r="AD132" s="745"/>
      <c r="AE132" s="746"/>
      <c r="AF132" s="747">
        <v>5.6511104689999998</v>
      </c>
      <c r="AG132" s="745"/>
      <c r="AH132" s="745"/>
      <c r="AI132" s="745"/>
      <c r="AJ132" s="746"/>
      <c r="AK132" s="747">
        <v>5.9779185439999996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5.8</v>
      </c>
      <c r="AB133" s="724"/>
      <c r="AC133" s="724"/>
      <c r="AD133" s="724"/>
      <c r="AE133" s="725"/>
      <c r="AF133" s="723">
        <v>5.8</v>
      </c>
      <c r="AG133" s="724"/>
      <c r="AH133" s="724"/>
      <c r="AI133" s="724"/>
      <c r="AJ133" s="725"/>
      <c r="AK133" s="723">
        <v>5.7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m8ThP3tulhHzax69cy6SZyPUxgg9pOmSBsspb95XuxllKgTjIfv7bIc3OV07F2zIESHbizHOI+lSsdUeUYzew==" saltValue="VK2TwKMJSsbt/cfaGxwH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8eKAqaX3G9Lpmz9j4iIHpCMMjPCbkg+ghSEdt/WhbQ0XIN9dXB8wblVUeG3FqlIXFewOZuLe7vB/NXBqPf5Kqw==" saltValue="G3IStZagdpj4ivT0dm5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2/LMOry4xnUESuA7UlbZSybu6nxXKy30z20ZeayeR3/UrPDpDgv3gkWrmNC4RPZSs/RDa7WgpevnCSX+qx1TQ==" saltValue="CGSH2k4b5FXqOqR6O8i3/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1"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2"/>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3" t="s">
        <v>485</v>
      </c>
      <c r="AL9" s="1124"/>
      <c r="AM9" s="1124"/>
      <c r="AN9" s="1125"/>
      <c r="AO9" s="281">
        <v>3060990</v>
      </c>
      <c r="AP9" s="281">
        <v>100896</v>
      </c>
      <c r="AQ9" s="282">
        <v>90724</v>
      </c>
      <c r="AR9" s="283">
        <v>11.2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3" t="s">
        <v>486</v>
      </c>
      <c r="AL10" s="1124"/>
      <c r="AM10" s="1124"/>
      <c r="AN10" s="1125"/>
      <c r="AO10" s="284">
        <v>67580</v>
      </c>
      <c r="AP10" s="284">
        <v>2228</v>
      </c>
      <c r="AQ10" s="285">
        <v>11342</v>
      </c>
      <c r="AR10" s="286">
        <v>-80.400000000000006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3" t="s">
        <v>487</v>
      </c>
      <c r="AL11" s="1124"/>
      <c r="AM11" s="1124"/>
      <c r="AN11" s="1125"/>
      <c r="AO11" s="284">
        <v>6681</v>
      </c>
      <c r="AP11" s="284">
        <v>220</v>
      </c>
      <c r="AQ11" s="285">
        <v>1033</v>
      </c>
      <c r="AR11" s="286">
        <v>-78.7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3" t="s">
        <v>488</v>
      </c>
      <c r="AL12" s="1124"/>
      <c r="AM12" s="1124"/>
      <c r="AN12" s="1125"/>
      <c r="AO12" s="284" t="s">
        <v>489</v>
      </c>
      <c r="AP12" s="284" t="s">
        <v>489</v>
      </c>
      <c r="AQ12" s="285">
        <v>16</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3" t="s">
        <v>490</v>
      </c>
      <c r="AL13" s="1124"/>
      <c r="AM13" s="1124"/>
      <c r="AN13" s="1125"/>
      <c r="AO13" s="284">
        <v>68643</v>
      </c>
      <c r="AP13" s="284">
        <v>2263</v>
      </c>
      <c r="AQ13" s="285">
        <v>3647</v>
      </c>
      <c r="AR13" s="286">
        <v>-37.9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3" t="s">
        <v>491</v>
      </c>
      <c r="AL14" s="1124"/>
      <c r="AM14" s="1124"/>
      <c r="AN14" s="1125"/>
      <c r="AO14" s="284" t="s">
        <v>489</v>
      </c>
      <c r="AP14" s="284" t="s">
        <v>489</v>
      </c>
      <c r="AQ14" s="285">
        <v>1693</v>
      </c>
      <c r="AR14" s="286" t="s">
        <v>489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6" t="s">
        <v>492</v>
      </c>
      <c r="AL15" s="1127"/>
      <c r="AM15" s="1127"/>
      <c r="AN15" s="1128"/>
      <c r="AO15" s="284">
        <v>-62547</v>
      </c>
      <c r="AP15" s="284">
        <v>-2062</v>
      </c>
      <c r="AQ15" s="285">
        <v>-4922</v>
      </c>
      <c r="AR15" s="286">
        <v>-58.1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6" t="s">
        <v>177</v>
      </c>
      <c r="AL16" s="1127"/>
      <c r="AM16" s="1127"/>
      <c r="AN16" s="1128"/>
      <c r="AO16" s="284">
        <v>3141347</v>
      </c>
      <c r="AP16" s="284">
        <v>103545</v>
      </c>
      <c r="AQ16" s="285">
        <v>103533</v>
      </c>
      <c r="AR16" s="286">
        <v>0</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9" t="s">
        <v>497</v>
      </c>
      <c r="AL21" s="1130"/>
      <c r="AM21" s="1130"/>
      <c r="AN21" s="1131"/>
      <c r="AO21" s="297">
        <v>8.67</v>
      </c>
      <c r="AP21" s="298">
        <v>9.17</v>
      </c>
      <c r="AQ21" s="299">
        <v>-0.5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9" t="s">
        <v>498</v>
      </c>
      <c r="AL22" s="1130"/>
      <c r="AM22" s="1130"/>
      <c r="AN22" s="1131"/>
      <c r="AO22" s="302">
        <v>98.4</v>
      </c>
      <c r="AP22" s="303">
        <v>97.2</v>
      </c>
      <c r="AQ22" s="304">
        <v>1.2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2" t="s">
        <v>499</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1"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2"/>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502</v>
      </c>
      <c r="AL32" s="1114"/>
      <c r="AM32" s="1114"/>
      <c r="AN32" s="1115"/>
      <c r="AO32" s="312">
        <v>1089911</v>
      </c>
      <c r="AP32" s="312">
        <v>35926</v>
      </c>
      <c r="AQ32" s="313">
        <v>59793</v>
      </c>
      <c r="AR32" s="314">
        <v>-39.9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503</v>
      </c>
      <c r="AL33" s="1114"/>
      <c r="AM33" s="1114"/>
      <c r="AN33" s="1115"/>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504</v>
      </c>
      <c r="AL34" s="1114"/>
      <c r="AM34" s="1114"/>
      <c r="AN34" s="1115"/>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505</v>
      </c>
      <c r="AL35" s="1114"/>
      <c r="AM35" s="1114"/>
      <c r="AN35" s="1115"/>
      <c r="AO35" s="312">
        <v>392970</v>
      </c>
      <c r="AP35" s="312">
        <v>12953</v>
      </c>
      <c r="AQ35" s="313">
        <v>14599</v>
      </c>
      <c r="AR35" s="314">
        <v>-11.3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506</v>
      </c>
      <c r="AL36" s="1114"/>
      <c r="AM36" s="1114"/>
      <c r="AN36" s="1115"/>
      <c r="AO36" s="312">
        <v>13050</v>
      </c>
      <c r="AP36" s="312">
        <v>430</v>
      </c>
      <c r="AQ36" s="313">
        <v>2530</v>
      </c>
      <c r="AR36" s="314">
        <v>-83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507</v>
      </c>
      <c r="AL37" s="1114"/>
      <c r="AM37" s="1114"/>
      <c r="AN37" s="1115"/>
      <c r="AO37" s="312">
        <v>4501</v>
      </c>
      <c r="AP37" s="312">
        <v>148</v>
      </c>
      <c r="AQ37" s="313">
        <v>188</v>
      </c>
      <c r="AR37" s="314">
        <v>-21.3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508</v>
      </c>
      <c r="AL38" s="1117"/>
      <c r="AM38" s="1117"/>
      <c r="AN38" s="1118"/>
      <c r="AO38" s="315" t="s">
        <v>489</v>
      </c>
      <c r="AP38" s="315" t="s">
        <v>489</v>
      </c>
      <c r="AQ38" s="316">
        <v>2</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509</v>
      </c>
      <c r="AL39" s="1117"/>
      <c r="AM39" s="1117"/>
      <c r="AN39" s="1118"/>
      <c r="AO39" s="312">
        <v>-151211</v>
      </c>
      <c r="AP39" s="312">
        <v>-4984</v>
      </c>
      <c r="AQ39" s="313">
        <v>-4866</v>
      </c>
      <c r="AR39" s="314">
        <v>2.4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510</v>
      </c>
      <c r="AL40" s="1114"/>
      <c r="AM40" s="1114"/>
      <c r="AN40" s="1115"/>
      <c r="AO40" s="312">
        <v>-920247</v>
      </c>
      <c r="AP40" s="312">
        <v>-30333</v>
      </c>
      <c r="AQ40" s="313">
        <v>-49341</v>
      </c>
      <c r="AR40" s="314">
        <v>-38.5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287</v>
      </c>
      <c r="AL41" s="1120"/>
      <c r="AM41" s="1120"/>
      <c r="AN41" s="1121"/>
      <c r="AO41" s="312">
        <v>428974</v>
      </c>
      <c r="AP41" s="312">
        <v>14140</v>
      </c>
      <c r="AQ41" s="313">
        <v>22906</v>
      </c>
      <c r="AR41" s="314">
        <v>-38.299999999999997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06" t="s">
        <v>480</v>
      </c>
      <c r="AN49" s="1108" t="s">
        <v>513</v>
      </c>
      <c r="AO49" s="1109"/>
      <c r="AP49" s="1109"/>
      <c r="AQ49" s="1109"/>
      <c r="AR49" s="1110"/>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07"/>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2437927</v>
      </c>
      <c r="AN51" s="334">
        <v>76130</v>
      </c>
      <c r="AO51" s="335">
        <v>199.5</v>
      </c>
      <c r="AP51" s="336">
        <v>79288</v>
      </c>
      <c r="AQ51" s="337">
        <v>21.8</v>
      </c>
      <c r="AR51" s="338">
        <v>177.7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1317843</v>
      </c>
      <c r="AN52" s="342">
        <v>41153</v>
      </c>
      <c r="AO52" s="343">
        <v>80.7</v>
      </c>
      <c r="AP52" s="344">
        <v>41870</v>
      </c>
      <c r="AQ52" s="345">
        <v>9.6</v>
      </c>
      <c r="AR52" s="346">
        <v>71.099999999999994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1738245</v>
      </c>
      <c r="AN53" s="334">
        <v>55191</v>
      </c>
      <c r="AO53" s="335">
        <v>-27.5</v>
      </c>
      <c r="AP53" s="336">
        <v>84962</v>
      </c>
      <c r="AQ53" s="337">
        <v>7.2</v>
      </c>
      <c r="AR53" s="338">
        <v>-34.700000000000003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1536954</v>
      </c>
      <c r="AN54" s="342">
        <v>48800</v>
      </c>
      <c r="AO54" s="343">
        <v>18.600000000000001</v>
      </c>
      <c r="AP54" s="344">
        <v>42793</v>
      </c>
      <c r="AQ54" s="345">
        <v>2.2000000000000002</v>
      </c>
      <c r="AR54" s="346">
        <v>16.399999999999999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2908981</v>
      </c>
      <c r="AN55" s="334">
        <v>93726</v>
      </c>
      <c r="AO55" s="335">
        <v>69.8</v>
      </c>
      <c r="AP55" s="336">
        <v>71279</v>
      </c>
      <c r="AQ55" s="337">
        <v>-16.100000000000001</v>
      </c>
      <c r="AR55" s="338">
        <v>85.9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2071936</v>
      </c>
      <c r="AN56" s="342">
        <v>66757</v>
      </c>
      <c r="AO56" s="343">
        <v>36.799999999999997</v>
      </c>
      <c r="AP56" s="344">
        <v>36731</v>
      </c>
      <c r="AQ56" s="345">
        <v>-14.2</v>
      </c>
      <c r="AR56" s="346">
        <v>51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3131171</v>
      </c>
      <c r="AN57" s="334">
        <v>102052</v>
      </c>
      <c r="AO57" s="335">
        <v>8.9</v>
      </c>
      <c r="AP57" s="336">
        <v>74994</v>
      </c>
      <c r="AQ57" s="337">
        <v>5.2</v>
      </c>
      <c r="AR57" s="338">
        <v>3.7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2380091</v>
      </c>
      <c r="AN58" s="342">
        <v>77573</v>
      </c>
      <c r="AO58" s="343">
        <v>16.2</v>
      </c>
      <c r="AP58" s="344">
        <v>36188</v>
      </c>
      <c r="AQ58" s="345">
        <v>-1.5</v>
      </c>
      <c r="AR58" s="346">
        <v>17.7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437164</v>
      </c>
      <c r="AN59" s="334">
        <v>14410</v>
      </c>
      <c r="AO59" s="335">
        <v>-85.9</v>
      </c>
      <c r="AP59" s="336">
        <v>71849</v>
      </c>
      <c r="AQ59" s="337">
        <v>-4.2</v>
      </c>
      <c r="AR59" s="338">
        <v>-81.7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380283</v>
      </c>
      <c r="AN60" s="342">
        <v>12535</v>
      </c>
      <c r="AO60" s="343">
        <v>-83.8</v>
      </c>
      <c r="AP60" s="344">
        <v>36144</v>
      </c>
      <c r="AQ60" s="345">
        <v>-0.1</v>
      </c>
      <c r="AR60" s="346">
        <v>-83.7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2130698</v>
      </c>
      <c r="AN61" s="349">
        <v>68302</v>
      </c>
      <c r="AO61" s="350">
        <v>33</v>
      </c>
      <c r="AP61" s="351">
        <v>76474</v>
      </c>
      <c r="AQ61" s="352">
        <v>2.8</v>
      </c>
      <c r="AR61" s="338">
        <v>30.2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1537421</v>
      </c>
      <c r="AN62" s="342">
        <v>49364</v>
      </c>
      <c r="AO62" s="343">
        <v>13.7</v>
      </c>
      <c r="AP62" s="344">
        <v>38745</v>
      </c>
      <c r="AQ62" s="345">
        <v>-0.8</v>
      </c>
      <c r="AR62" s="346">
        <v>14.5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W81AGLllVeOJo8lpHwHzcUm9H6lG4GkLevHCh9jcLwJspG/5nwrs/gfCSgx4MsqnpdHjaevYPtVs0/pvIJSYpg==" saltValue="ZaNb8eiljAJ8yGpXIyAY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0" spans="125:125" ht="13.5" hidden="1" customHeight="1" x14ac:dyDescent="0.2"/>
    <row r="121" spans="125:125" ht="13.5" hidden="1" customHeight="1" x14ac:dyDescent="0.2">
      <c r="DU121" s="259"/>
    </row>
  </sheetData>
  <sheetProtection algorithmName="SHA-512" hashValue="gpKYXcYPNDuQfNGUhQHsEPXqlf4wMYoFTlOBrtZw0kGn1pnnazyfg9m7aaySbl6sbRxfnLtVPzLLYvL809iNOw==" saltValue="iAbjNYmD/fHK2Uco9tX7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KIXv+TvpxRW3bkN/pHT9MHgK0TZuQFavlsP4Q+mL+7J4LqgbPvc2kzJ0hvI4OJYCmcZC79jFWFmeNXxNRC/+nQ==" saltValue="6tAGvfQreL5PvW5y/BXE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2" t="s">
        <v>3</v>
      </c>
      <c r="D47" s="1132"/>
      <c r="E47" s="1133"/>
      <c r="F47" s="11">
        <v>19.77</v>
      </c>
      <c r="G47" s="12">
        <v>20.6</v>
      </c>
      <c r="H47" s="12">
        <v>18.14</v>
      </c>
      <c r="I47" s="12">
        <v>16.39</v>
      </c>
      <c r="J47" s="13">
        <v>21.4</v>
      </c>
    </row>
    <row r="48" spans="2:10" ht="57.75" customHeight="1" x14ac:dyDescent="0.2">
      <c r="B48" s="14"/>
      <c r="C48" s="1134" t="s">
        <v>4</v>
      </c>
      <c r="D48" s="1134"/>
      <c r="E48" s="1135"/>
      <c r="F48" s="15">
        <v>9.92</v>
      </c>
      <c r="G48" s="16">
        <v>8.7100000000000009</v>
      </c>
      <c r="H48" s="16">
        <v>11.58</v>
      </c>
      <c r="I48" s="16">
        <v>10.38</v>
      </c>
      <c r="J48" s="17">
        <v>9.92</v>
      </c>
    </row>
    <row r="49" spans="2:10" ht="57.75" customHeight="1" thickBot="1" x14ac:dyDescent="0.25">
      <c r="B49" s="18"/>
      <c r="C49" s="1136" t="s">
        <v>5</v>
      </c>
      <c r="D49" s="1136"/>
      <c r="E49" s="1137"/>
      <c r="F49" s="19">
        <v>2.76</v>
      </c>
      <c r="G49" s="20">
        <v>0.67</v>
      </c>
      <c r="H49" s="20">
        <v>1.74</v>
      </c>
      <c r="I49" s="20" t="s">
        <v>532</v>
      </c>
      <c r="J49" s="21">
        <v>4.66</v>
      </c>
    </row>
    <row r="50" spans="2:10" ht="13.2" x14ac:dyDescent="0.2"/>
  </sheetData>
  <sheetProtection algorithmName="SHA-512" hashValue="InyNSQ4pdVuHTRC6r+y/hZFh+Lv/hapEqEhNO6vWOTAisanQSlxHN3kVAnxCtAEvgV8KiYIz3Dsgx9+I/5hpUA==" saltValue="BIsT6OkibrJ5WddLSZFr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2025-03-11T02:37:04Z</cp:lastPrinted>
  <dcterms:created xsi:type="dcterms:W3CDTF">2025-02-19T04:29:44Z</dcterms:created>
  <dcterms:modified xsi:type="dcterms:W3CDTF">2025-09-07T23:27:59Z</dcterms:modified>
  <cp:category/>
</cp:coreProperties>
</file>